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880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/>
  <c r="F67" l="1"/>
  <c r="F66"/>
  <c r="F65"/>
  <c r="F64"/>
  <c r="F63"/>
  <c r="F62"/>
  <c r="F58"/>
  <c r="F57"/>
  <c r="F56"/>
  <c r="F55"/>
  <c r="F54"/>
  <c r="F52"/>
  <c r="F59" s="1"/>
  <c r="F48"/>
  <c r="F47"/>
  <c r="F46"/>
  <c r="F45"/>
  <c r="F44"/>
  <c r="F40"/>
  <c r="F39"/>
  <c r="F38"/>
  <c r="F37"/>
  <c r="F33"/>
  <c r="F32"/>
  <c r="F31"/>
  <c r="F34" s="1"/>
  <c r="F27"/>
  <c r="F28" s="1"/>
  <c r="F23"/>
  <c r="F22"/>
  <c r="F21"/>
  <c r="F20"/>
  <c r="F24" s="1"/>
  <c r="F41" l="1"/>
  <c r="F49"/>
  <c r="F70" s="1"/>
  <c r="F73" s="1"/>
  <c r="F74" s="1"/>
  <c r="F75" s="1"/>
  <c r="F68"/>
</calcChain>
</file>

<file path=xl/sharedStrings.xml><?xml version="1.0" encoding="utf-8"?>
<sst xmlns="http://schemas.openxmlformats.org/spreadsheetml/2006/main" count="116" uniqueCount="88">
  <si>
    <t>ИНДИКАТИВНА ОФЕРТА</t>
  </si>
  <si>
    <t>Наименование на оферента</t>
  </si>
  <si>
    <t>ЕИК</t>
  </si>
  <si>
    <t>Седалище и адрес на управление</t>
  </si>
  <si>
    <t>Представляващ оферента (управител, съдружник, прокурист, пълномощник – упоменава се което е приложимо)</t>
  </si>
  <si>
    <t>………………...дни.</t>
  </si>
  <si>
    <t>Нашето предложение не е обвързващо, като си запазваме правото при евентуално участие в обществена поръчка да предложим различна цена в случай на промяна на предмета и обхвата на поръчката, както и на други фактори и елементи от нея, обуславящи нуждата от корекция на ценовото предложение.</t>
  </si>
  <si>
    <t>Дата:</t>
  </si>
  <si>
    <t>Подпис и печат: ______________________</t>
  </si>
  <si>
    <t>/Име и фамилия/</t>
  </si>
  <si>
    <t>Позиция</t>
  </si>
  <si>
    <t xml:space="preserve">Описание на работите </t>
  </si>
  <si>
    <t>мярка</t>
  </si>
  <si>
    <t>Количество</t>
  </si>
  <si>
    <t>Ед. цена, лева</t>
  </si>
  <si>
    <t>Стойност, лева</t>
  </si>
  <si>
    <t>бр.</t>
  </si>
  <si>
    <t>кг</t>
  </si>
  <si>
    <t>ОБЩО</t>
  </si>
  <si>
    <t>ДДС</t>
  </si>
  <si>
    <t>ОБЩО С ДДС</t>
  </si>
  <si>
    <t>КОЛИЧЕСТВЕНО-СТОЙНОСТНА СМЕТКА</t>
  </si>
  <si>
    <t xml:space="preserve">за участие в пазарни консултации по чл. 44 от ЗОП за подготовка на обществена поръчка с възложител Кмета на Община Априлци за изпълнение на услуга с предмет: </t>
  </si>
  <si>
    <t>„Изграждане на многофункционално спортно игрище за подобряване на спортната инфраструктура в община Априлци“ в обект  „Многофункционално спортно игрище, УПИ VI, кв. 23, гр. Априлци”.</t>
  </si>
  <si>
    <t>I.</t>
  </si>
  <si>
    <t>ЗЕМНИ РАБОТИ</t>
  </si>
  <si>
    <t>1.</t>
  </si>
  <si>
    <t>Машинен изкоп за подравняване и отнемане на хумус, включително натоварване на самосвал и превоз до депо</t>
  </si>
  <si>
    <t>2.</t>
  </si>
  <si>
    <t>Обратен насип със зевни почви, включително натоварване на самосвал, превоз от депо, разриване и уплътняване</t>
  </si>
  <si>
    <t>3.</t>
  </si>
  <si>
    <t>Машинен изкоп за основи на подпорни стени, включително натоварване на самосвал и превоз до депо</t>
  </si>
  <si>
    <t>4.</t>
  </si>
  <si>
    <t>Ръчен изкоп за подравняване на основи с дълбочина до 15 см, включително прехвърляне до 3,00 м хор. и 2,00 верт. разстояние</t>
  </si>
  <si>
    <t>ВСИЧКО Т. I.</t>
  </si>
  <si>
    <t>II.</t>
  </si>
  <si>
    <t>КОФРАЖНИ РАБОТИ</t>
  </si>
  <si>
    <t>Направа и укрепване кофраж за подпорни стени, включително всички свързани с това разходи</t>
  </si>
  <si>
    <t>ВСИЧКО Т. II.</t>
  </si>
  <si>
    <t>III.</t>
  </si>
  <si>
    <t xml:space="preserve">БЕТОНОВИ РАБОТИ </t>
  </si>
  <si>
    <t>Доставка, превоз и полагане на бетон  в основи Клас В15 включително всички свързани с това разходи</t>
  </si>
  <si>
    <t>Доставка, превоз и полагане на бетон за натилка 10 см Клас В20 включително всички свързани с това разходи</t>
  </si>
  <si>
    <t>Доставка, превоз и полагане на бетон за подпорни стени Клас В15 включително всички свързани с това разходи</t>
  </si>
  <si>
    <t>ВСИЧКО Т. III.</t>
  </si>
  <si>
    <t>IV.</t>
  </si>
  <si>
    <t xml:space="preserve">АРМИРОВЪЧНИ РАБОТИ </t>
  </si>
  <si>
    <t>Заготовка и монтаж армировка от Стомана АI ф 6,5 за армирана бетонова настилка</t>
  </si>
  <si>
    <t>Заготовка и монтаж на армировка за пояси в подпорни стени, в това число:</t>
  </si>
  <si>
    <t>Стомана А I -ф 6,5</t>
  </si>
  <si>
    <t>Стомана А III - N10</t>
  </si>
  <si>
    <t>ВСИЧКО Т. IV.</t>
  </si>
  <si>
    <t>V.</t>
  </si>
  <si>
    <t>СТОМАНЕНА КОНСТРУКЦИЯ</t>
  </si>
  <si>
    <t>Заготовка и монтаж на стоманени планки с деб. 6 мм по детайл</t>
  </si>
  <si>
    <t>Доставка и монтаж метални колове-кутия 80/80/3 за монтаж на ограда с височина до 6 м-50бр</t>
  </si>
  <si>
    <t>Доставка и монтаж метални профили-кутия 40/40/2 за оградни пана-1070м</t>
  </si>
  <si>
    <t>Доставка и монтаж на стом.анкери М12х150</t>
  </si>
  <si>
    <t>Доставка и монтаж оградна мрежа с PVC покритие</t>
  </si>
  <si>
    <t>ВСИЧКО Т. V.</t>
  </si>
  <si>
    <t>VI.</t>
  </si>
  <si>
    <t>СПОРТНА НАСТИЛКА /Разрез А-А/</t>
  </si>
  <si>
    <t>Уплътняване на земната основа</t>
  </si>
  <si>
    <t>Доставка и насипване на дренажен чакъл с дебелина 30см, вкл. Трамбоване</t>
  </si>
  <si>
    <t>Доставка и полагане на полиетилен под стоманобетонова настилка</t>
  </si>
  <si>
    <t>Шлайфане и повърхностна обработка  на бетонова настилка</t>
  </si>
  <si>
    <t>Акрилна спортна система  за настилка  върху каучукова подложка  4+ 2 mm</t>
  </si>
  <si>
    <t xml:space="preserve">Маркировка - лента в/у настилка -очертания за три вида спорт </t>
  </si>
  <si>
    <t>бр</t>
  </si>
  <si>
    <t>Доставка и монтаж входна врата с оградната мрежа с размери 200/200</t>
  </si>
  <si>
    <t>ВСИЧКО Т. VI.</t>
  </si>
  <si>
    <t>VII.</t>
  </si>
  <si>
    <t>ДОСТАВКА НА ОБОРУДВАНЕ</t>
  </si>
  <si>
    <t>Доставка и монтаж на врати за мини футбол /хандбал/</t>
  </si>
  <si>
    <t>Доставка и монтаж на баскетболни табла с кошове</t>
  </si>
  <si>
    <t>Доставка и монтаж стойки за волейболна мрежа</t>
  </si>
  <si>
    <t>Доставка и поставяне на мрежа за волейбол</t>
  </si>
  <si>
    <t>5.</t>
  </si>
  <si>
    <t>Доставка и монтаж на стойки за мрежа за тенис на корт</t>
  </si>
  <si>
    <t>6.</t>
  </si>
  <si>
    <t>Доставка и поставяне мрежа за тенис на корт</t>
  </si>
  <si>
    <t>ВСИЧКО Т. VII.</t>
  </si>
  <si>
    <r>
      <t>м</t>
    </r>
    <r>
      <rPr>
        <vertAlign val="superscript"/>
        <sz val="12"/>
        <color indexed="8"/>
        <rFont val="Times New Roman Bulgarian"/>
        <family val="1"/>
        <charset val="204"/>
      </rPr>
      <t>3</t>
    </r>
  </si>
  <si>
    <r>
      <t>м</t>
    </r>
    <r>
      <rPr>
        <vertAlign val="superscript"/>
        <sz val="12"/>
        <rFont val="Times New Roman Bulgarian"/>
        <family val="1"/>
        <charset val="204"/>
      </rPr>
      <t>2</t>
    </r>
  </si>
  <si>
    <r>
      <t>м</t>
    </r>
    <r>
      <rPr>
        <vertAlign val="superscript"/>
        <sz val="12"/>
        <color indexed="8"/>
        <rFont val="Times New Roman Bulgarian"/>
        <family val="1"/>
        <charset val="204"/>
      </rPr>
      <t>2</t>
    </r>
  </si>
  <si>
    <t>2.      СРОК НА ВАЛИДНОСТ НА ИНДИКАТИВНАТА ОФЕРТА:</t>
  </si>
  <si>
    <t>Приложение № 1</t>
  </si>
  <si>
    <t xml:space="preserve">След като се запознахме Приложение 2. Техническа спецификация, формирахме индикативното си предложение, както следва: 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</si>
</sst>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Timok"/>
      <charset val="204"/>
    </font>
    <font>
      <sz val="10"/>
      <name val="Arial"/>
      <family val="2"/>
      <charset val="204"/>
    </font>
    <font>
      <sz val="12"/>
      <color theme="1"/>
      <name val="Times New Roman Bulgarian"/>
      <family val="1"/>
      <charset val="204"/>
    </font>
    <font>
      <b/>
      <sz val="12"/>
      <color theme="1"/>
      <name val="Times New Roman Bulgarian"/>
      <family val="1"/>
      <charset val="204"/>
    </font>
    <font>
      <i/>
      <sz val="12"/>
      <color theme="1"/>
      <name val="Times New Roman Bulgarian"/>
      <family val="1"/>
      <charset val="204"/>
    </font>
    <font>
      <sz val="12"/>
      <name val="Times New Roman Bulgarian"/>
      <family val="1"/>
      <charset val="204"/>
    </font>
    <font>
      <vertAlign val="superscript"/>
      <sz val="12"/>
      <color indexed="8"/>
      <name val="Times New Roman Bulgarian"/>
      <family val="1"/>
      <charset val="204"/>
    </font>
    <font>
      <b/>
      <sz val="12"/>
      <name val="Times New Roman Bulgarian"/>
      <family val="1"/>
      <charset val="204"/>
    </font>
    <font>
      <vertAlign val="superscript"/>
      <sz val="12"/>
      <name val="Times New Roman Bulgarian"/>
      <family val="1"/>
      <charset val="204"/>
    </font>
    <font>
      <b/>
      <i/>
      <sz val="12"/>
      <color theme="1"/>
      <name val="Times New Roman Bulgari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Continuous"/>
    </xf>
    <xf numFmtId="2" fontId="6" fillId="0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2" fontId="8" fillId="2" borderId="5" xfId="1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2" fontId="6" fillId="0" borderId="5" xfId="2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2" fontId="8" fillId="2" borderId="5" xfId="2" applyNumberFormat="1" applyFont="1" applyFill="1" applyBorder="1" applyAlignment="1">
      <alignment horizontal="right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7" xfId="2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right"/>
    </xf>
    <xf numFmtId="0" fontId="6" fillId="3" borderId="9" xfId="2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4" fontId="6" fillId="3" borderId="10" xfId="2" applyNumberFormat="1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/>
    <xf numFmtId="2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2" fontId="8" fillId="2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8" fillId="2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/>
    <xf numFmtId="4" fontId="8" fillId="0" borderId="3" xfId="1" applyNumberFormat="1" applyFont="1" applyFill="1" applyBorder="1" applyAlignment="1">
      <alignment vertical="center" wrapText="1"/>
    </xf>
    <xf numFmtId="4" fontId="8" fillId="0" borderId="5" xfId="1" applyNumberFormat="1" applyFont="1" applyFill="1" applyBorder="1" applyAlignment="1">
      <alignment vertical="center" wrapText="1"/>
    </xf>
    <xf numFmtId="4" fontId="6" fillId="2" borderId="5" xfId="1" applyNumberFormat="1" applyFont="1" applyFill="1" applyBorder="1" applyAlignment="1"/>
    <xf numFmtId="4" fontId="6" fillId="0" borderId="5" xfId="1" applyNumberFormat="1" applyFont="1" applyFill="1" applyBorder="1" applyAlignment="1">
      <alignment vertical="center"/>
    </xf>
    <xf numFmtId="4" fontId="8" fillId="0" borderId="5" xfId="1" applyNumberFormat="1" applyFont="1" applyFill="1" applyBorder="1" applyAlignment="1">
      <alignment vertical="center"/>
    </xf>
    <xf numFmtId="4" fontId="6" fillId="0" borderId="5" xfId="2" applyNumberFormat="1" applyFont="1" applyFill="1" applyBorder="1" applyAlignment="1">
      <alignment vertical="center"/>
    </xf>
    <xf numFmtId="4" fontId="8" fillId="0" borderId="5" xfId="2" applyNumberFormat="1" applyFont="1" applyFill="1" applyBorder="1" applyAlignment="1">
      <alignment vertical="center"/>
    </xf>
    <xf numFmtId="4" fontId="8" fillId="2" borderId="5" xfId="2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4" fontId="6" fillId="0" borderId="0" xfId="0" applyNumberFormat="1" applyFont="1" applyFill="1" applyAlignment="1"/>
    <xf numFmtId="2" fontId="8" fillId="2" borderId="0" xfId="1" applyNumberFormat="1" applyFont="1" applyFill="1" applyBorder="1" applyAlignment="1">
      <alignment vertical="center"/>
    </xf>
  </cellXfs>
  <cellStyles count="6">
    <cellStyle name="Comma 2" xfId="5"/>
    <cellStyle name="Normal 2" xfId="4"/>
    <cellStyle name="Normal_сметка  3.1" xfId="1"/>
    <cellStyle name="Normal_сметка 3.2" xfId="3"/>
    <cellStyle name="Normal_сметка 3.3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41" zoomScaleNormal="100" zoomScaleSheetLayoutView="100" workbookViewId="0">
      <selection activeCell="M54" sqref="M54"/>
    </sheetView>
  </sheetViews>
  <sheetFormatPr defaultRowHeight="15"/>
  <cols>
    <col min="1" max="1" width="5.42578125" style="46" customWidth="1"/>
    <col min="2" max="2" width="71.5703125" style="46" customWidth="1"/>
    <col min="3" max="4" width="9.140625" style="46" customWidth="1"/>
    <col min="5" max="5" width="11" style="46" customWidth="1"/>
    <col min="6" max="6" width="14.7109375" style="96" customWidth="1"/>
    <col min="7" max="16384" width="9.140625" style="46"/>
  </cols>
  <sheetData>
    <row r="1" spans="1:6">
      <c r="A1" s="95" t="s">
        <v>86</v>
      </c>
      <c r="B1" s="95"/>
      <c r="C1" s="95"/>
      <c r="D1" s="95"/>
      <c r="E1" s="95"/>
      <c r="F1" s="95"/>
    </row>
    <row r="2" spans="1:6">
      <c r="A2" s="45"/>
      <c r="B2" s="45"/>
      <c r="C2" s="45"/>
      <c r="D2" s="45"/>
      <c r="E2" s="45"/>
      <c r="F2" s="45"/>
    </row>
    <row r="3" spans="1:6">
      <c r="A3" s="47" t="s">
        <v>0</v>
      </c>
      <c r="B3" s="47"/>
      <c r="C3" s="47"/>
      <c r="D3" s="47"/>
      <c r="E3" s="47"/>
      <c r="F3" s="47"/>
    </row>
    <row r="4" spans="1:6" ht="30" customHeight="1">
      <c r="A4" s="1" t="s">
        <v>22</v>
      </c>
      <c r="B4" s="1"/>
      <c r="C4" s="1"/>
      <c r="D4" s="1"/>
      <c r="E4" s="1"/>
      <c r="F4" s="1"/>
    </row>
    <row r="6" spans="1:6" ht="41.25" customHeight="1">
      <c r="A6" s="47" t="s">
        <v>23</v>
      </c>
      <c r="B6" s="47"/>
      <c r="C6" s="47"/>
      <c r="D6" s="47"/>
      <c r="E6" s="47"/>
      <c r="F6" s="47"/>
    </row>
    <row r="7" spans="1:6" ht="15.75" thickBot="1"/>
    <row r="8" spans="1:6" ht="25.5" customHeight="1" thickBot="1">
      <c r="A8" s="48"/>
      <c r="B8" s="49"/>
      <c r="C8" s="2" t="s">
        <v>1</v>
      </c>
      <c r="D8" s="3"/>
      <c r="E8" s="3"/>
      <c r="F8" s="4"/>
    </row>
    <row r="9" spans="1:6" ht="30.75" customHeight="1" thickBot="1">
      <c r="A9" s="48"/>
      <c r="B9" s="49"/>
      <c r="C9" s="5" t="s">
        <v>2</v>
      </c>
      <c r="D9" s="6"/>
      <c r="E9" s="6"/>
      <c r="F9" s="7"/>
    </row>
    <row r="10" spans="1:6" ht="30" customHeight="1" thickBot="1">
      <c r="A10" s="48"/>
      <c r="B10" s="49"/>
      <c r="C10" s="2" t="s">
        <v>3</v>
      </c>
      <c r="D10" s="3"/>
      <c r="E10" s="3"/>
      <c r="F10" s="4"/>
    </row>
    <row r="11" spans="1:6" ht="70.5" customHeight="1" thickBot="1">
      <c r="A11" s="48"/>
      <c r="B11" s="49"/>
      <c r="C11" s="2" t="s">
        <v>4</v>
      </c>
      <c r="D11" s="3"/>
      <c r="E11" s="3"/>
      <c r="F11" s="4"/>
    </row>
    <row r="13" spans="1:6" ht="30" customHeight="1">
      <c r="A13" s="8" t="s">
        <v>87</v>
      </c>
      <c r="B13" s="8"/>
      <c r="C13" s="8"/>
      <c r="D13" s="8"/>
      <c r="E13" s="8"/>
      <c r="F13" s="8"/>
    </row>
    <row r="15" spans="1:6">
      <c r="A15" s="47" t="s">
        <v>21</v>
      </c>
      <c r="B15" s="47"/>
      <c r="C15" s="47"/>
      <c r="D15" s="47"/>
      <c r="E15" s="47"/>
      <c r="F15" s="47"/>
    </row>
    <row r="16" spans="1:6" ht="15.75" thickBot="1"/>
    <row r="17" spans="1:6">
      <c r="A17" s="50" t="s">
        <v>10</v>
      </c>
      <c r="B17" s="51" t="s">
        <v>11</v>
      </c>
      <c r="C17" s="52" t="s">
        <v>12</v>
      </c>
      <c r="D17" s="53" t="s">
        <v>13</v>
      </c>
      <c r="E17" s="53" t="s">
        <v>14</v>
      </c>
      <c r="F17" s="97" t="s">
        <v>15</v>
      </c>
    </row>
    <row r="18" spans="1:6">
      <c r="A18" s="54"/>
      <c r="B18" s="55"/>
      <c r="C18" s="56"/>
      <c r="D18" s="57"/>
      <c r="E18" s="57"/>
      <c r="F18" s="98"/>
    </row>
    <row r="19" spans="1:6">
      <c r="A19" s="9" t="s">
        <v>24</v>
      </c>
      <c r="B19" s="9" t="s">
        <v>25</v>
      </c>
      <c r="C19" s="9"/>
      <c r="D19" s="9"/>
      <c r="E19" s="58"/>
      <c r="F19" s="99"/>
    </row>
    <row r="20" spans="1:6" ht="30">
      <c r="A20" s="10" t="s">
        <v>26</v>
      </c>
      <c r="B20" s="11" t="s">
        <v>27</v>
      </c>
      <c r="C20" s="12" t="s">
        <v>82</v>
      </c>
      <c r="D20" s="13">
        <v>2</v>
      </c>
      <c r="E20" s="59"/>
      <c r="F20" s="100">
        <f>D20*E20</f>
        <v>0</v>
      </c>
    </row>
    <row r="21" spans="1:6" ht="30">
      <c r="A21" s="10" t="s">
        <v>28</v>
      </c>
      <c r="B21" s="11" t="s">
        <v>29</v>
      </c>
      <c r="C21" s="12" t="s">
        <v>82</v>
      </c>
      <c r="D21" s="13">
        <v>6</v>
      </c>
      <c r="E21" s="59"/>
      <c r="F21" s="100">
        <f t="shared" ref="F21:F52" si="0">D21*E21</f>
        <v>0</v>
      </c>
    </row>
    <row r="22" spans="1:6" ht="30">
      <c r="A22" s="10" t="s">
        <v>30</v>
      </c>
      <c r="B22" s="11" t="s">
        <v>31</v>
      </c>
      <c r="C22" s="12" t="s">
        <v>82</v>
      </c>
      <c r="D22" s="13">
        <v>20</v>
      </c>
      <c r="E22" s="59"/>
      <c r="F22" s="100">
        <f t="shared" si="0"/>
        <v>0</v>
      </c>
    </row>
    <row r="23" spans="1:6" ht="30">
      <c r="A23" s="10" t="s">
        <v>32</v>
      </c>
      <c r="B23" s="11" t="s">
        <v>33</v>
      </c>
      <c r="C23" s="12" t="s">
        <v>82</v>
      </c>
      <c r="D23" s="13">
        <v>3.6</v>
      </c>
      <c r="E23" s="59"/>
      <c r="F23" s="100">
        <f t="shared" si="0"/>
        <v>0</v>
      </c>
    </row>
    <row r="24" spans="1:6">
      <c r="A24" s="14"/>
      <c r="B24" s="15" t="s">
        <v>34</v>
      </c>
      <c r="C24" s="14"/>
      <c r="D24" s="14"/>
      <c r="E24" s="59"/>
      <c r="F24" s="101">
        <f>SUM(F20:F23)</f>
        <v>0</v>
      </c>
    </row>
    <row r="25" spans="1:6">
      <c r="A25" s="10"/>
      <c r="B25" s="16"/>
      <c r="C25" s="10"/>
      <c r="D25" s="10"/>
      <c r="E25" s="59"/>
      <c r="F25" s="100"/>
    </row>
    <row r="26" spans="1:6">
      <c r="A26" s="17" t="s">
        <v>35</v>
      </c>
      <c r="B26" s="18" t="s">
        <v>36</v>
      </c>
      <c r="C26" s="17"/>
      <c r="D26" s="17"/>
      <c r="E26" s="60"/>
      <c r="F26" s="63"/>
    </row>
    <row r="27" spans="1:6" ht="30">
      <c r="A27" s="10" t="s">
        <v>26</v>
      </c>
      <c r="B27" s="11" t="s">
        <v>37</v>
      </c>
      <c r="C27" s="10" t="s">
        <v>83</v>
      </c>
      <c r="D27" s="10">
        <v>202.4</v>
      </c>
      <c r="E27" s="59"/>
      <c r="F27" s="100">
        <f t="shared" si="0"/>
        <v>0</v>
      </c>
    </row>
    <row r="28" spans="1:6">
      <c r="A28" s="14"/>
      <c r="B28" s="19" t="s">
        <v>38</v>
      </c>
      <c r="C28" s="14"/>
      <c r="D28" s="14"/>
      <c r="E28" s="59"/>
      <c r="F28" s="101">
        <f>F27</f>
        <v>0</v>
      </c>
    </row>
    <row r="29" spans="1:6">
      <c r="A29" s="10"/>
      <c r="B29" s="10"/>
      <c r="C29" s="10"/>
      <c r="D29" s="10"/>
      <c r="E29" s="59"/>
      <c r="F29" s="100"/>
    </row>
    <row r="30" spans="1:6">
      <c r="A30" s="20" t="s">
        <v>39</v>
      </c>
      <c r="B30" s="21" t="s">
        <v>40</v>
      </c>
      <c r="C30" s="61"/>
      <c r="D30" s="22"/>
      <c r="E30" s="62"/>
      <c r="F30" s="63"/>
    </row>
    <row r="31" spans="1:6" ht="30">
      <c r="A31" s="23">
        <v>1</v>
      </c>
      <c r="B31" s="24" t="s">
        <v>41</v>
      </c>
      <c r="C31" s="12" t="s">
        <v>82</v>
      </c>
      <c r="D31" s="25">
        <v>23.6</v>
      </c>
      <c r="E31" s="59"/>
      <c r="F31" s="100">
        <f t="shared" si="0"/>
        <v>0</v>
      </c>
    </row>
    <row r="32" spans="1:6" ht="30">
      <c r="A32" s="23">
        <v>2</v>
      </c>
      <c r="B32" s="24" t="s">
        <v>42</v>
      </c>
      <c r="C32" s="12" t="s">
        <v>82</v>
      </c>
      <c r="D32" s="25">
        <v>131.5</v>
      </c>
      <c r="E32" s="59"/>
      <c r="F32" s="100">
        <f t="shared" si="0"/>
        <v>0</v>
      </c>
    </row>
    <row r="33" spans="1:6" ht="30">
      <c r="A33" s="23">
        <v>3</v>
      </c>
      <c r="B33" s="24" t="s">
        <v>43</v>
      </c>
      <c r="C33" s="12" t="s">
        <v>82</v>
      </c>
      <c r="D33" s="25">
        <v>25.3</v>
      </c>
      <c r="E33" s="59"/>
      <c r="F33" s="100">
        <f t="shared" si="0"/>
        <v>0</v>
      </c>
    </row>
    <row r="34" spans="1:6">
      <c r="A34" s="64"/>
      <c r="B34" s="26" t="s">
        <v>44</v>
      </c>
      <c r="C34" s="64"/>
      <c r="D34" s="27"/>
      <c r="E34" s="65"/>
      <c r="F34" s="101">
        <f>SUM(F31:F33)</f>
        <v>0</v>
      </c>
    </row>
    <row r="35" spans="1:6">
      <c r="A35" s="66"/>
      <c r="B35" s="67"/>
      <c r="C35" s="66"/>
      <c r="D35" s="28"/>
      <c r="E35" s="65"/>
      <c r="F35" s="100"/>
    </row>
    <row r="36" spans="1:6">
      <c r="A36" s="29" t="s">
        <v>45</v>
      </c>
      <c r="B36" s="30" t="s">
        <v>46</v>
      </c>
      <c r="C36" s="61"/>
      <c r="D36" s="22"/>
      <c r="E36" s="62"/>
      <c r="F36" s="63"/>
    </row>
    <row r="37" spans="1:6" ht="30">
      <c r="A37" s="23">
        <v>1</v>
      </c>
      <c r="B37" s="24" t="s">
        <v>47</v>
      </c>
      <c r="C37" s="10" t="s">
        <v>17</v>
      </c>
      <c r="D37" s="31">
        <v>3420</v>
      </c>
      <c r="E37" s="65"/>
      <c r="F37" s="100">
        <f t="shared" si="0"/>
        <v>0</v>
      </c>
    </row>
    <row r="38" spans="1:6" ht="30">
      <c r="A38" s="23">
        <v>2</v>
      </c>
      <c r="B38" s="24" t="s">
        <v>48</v>
      </c>
      <c r="C38" s="12"/>
      <c r="D38" s="25"/>
      <c r="E38" s="65"/>
      <c r="F38" s="100">
        <f t="shared" si="0"/>
        <v>0</v>
      </c>
    </row>
    <row r="39" spans="1:6">
      <c r="A39" s="23"/>
      <c r="B39" s="24" t="s">
        <v>49</v>
      </c>
      <c r="C39" s="12" t="s">
        <v>17</v>
      </c>
      <c r="D39" s="25">
        <v>155</v>
      </c>
      <c r="E39" s="68"/>
      <c r="F39" s="100">
        <f t="shared" si="0"/>
        <v>0</v>
      </c>
    </row>
    <row r="40" spans="1:6">
      <c r="A40" s="23"/>
      <c r="B40" s="24" t="s">
        <v>50</v>
      </c>
      <c r="C40" s="12" t="s">
        <v>17</v>
      </c>
      <c r="D40" s="25">
        <v>373</v>
      </c>
      <c r="E40" s="68"/>
      <c r="F40" s="100">
        <f t="shared" si="0"/>
        <v>0</v>
      </c>
    </row>
    <row r="41" spans="1:6">
      <c r="A41" s="14"/>
      <c r="B41" s="32" t="s">
        <v>51</v>
      </c>
      <c r="C41" s="14"/>
      <c r="D41" s="33"/>
      <c r="E41" s="68"/>
      <c r="F41" s="101">
        <f>SUM(F37:F40)</f>
        <v>0</v>
      </c>
    </row>
    <row r="42" spans="1:6">
      <c r="A42" s="10"/>
      <c r="B42" s="69"/>
      <c r="C42" s="10"/>
      <c r="D42" s="31"/>
      <c r="E42" s="68"/>
      <c r="F42" s="100"/>
    </row>
    <row r="43" spans="1:6">
      <c r="A43" s="29" t="s">
        <v>52</v>
      </c>
      <c r="B43" s="30" t="s">
        <v>53</v>
      </c>
      <c r="C43" s="17"/>
      <c r="D43" s="34"/>
      <c r="E43" s="70"/>
      <c r="F43" s="63"/>
    </row>
    <row r="44" spans="1:6">
      <c r="A44" s="23">
        <v>1</v>
      </c>
      <c r="B44" s="24" t="s">
        <v>54</v>
      </c>
      <c r="C44" s="12" t="s">
        <v>17</v>
      </c>
      <c r="D44" s="25">
        <v>64</v>
      </c>
      <c r="E44" s="68"/>
      <c r="F44" s="100">
        <f t="shared" si="0"/>
        <v>0</v>
      </c>
    </row>
    <row r="45" spans="1:6" ht="30">
      <c r="A45" s="23">
        <v>2</v>
      </c>
      <c r="B45" s="24" t="s">
        <v>55</v>
      </c>
      <c r="C45" s="12" t="s">
        <v>17</v>
      </c>
      <c r="D45" s="25">
        <v>2201</v>
      </c>
      <c r="E45" s="68"/>
      <c r="F45" s="100">
        <f t="shared" si="0"/>
        <v>0</v>
      </c>
    </row>
    <row r="46" spans="1:6" ht="30">
      <c r="A46" s="23">
        <v>3</v>
      </c>
      <c r="B46" s="24" t="s">
        <v>56</v>
      </c>
      <c r="C46" s="12" t="s">
        <v>17</v>
      </c>
      <c r="D46" s="25">
        <v>1410</v>
      </c>
      <c r="E46" s="68"/>
      <c r="F46" s="100">
        <f t="shared" si="0"/>
        <v>0</v>
      </c>
    </row>
    <row r="47" spans="1:6">
      <c r="A47" s="23">
        <v>4</v>
      </c>
      <c r="B47" s="24" t="s">
        <v>57</v>
      </c>
      <c r="C47" s="12" t="s">
        <v>16</v>
      </c>
      <c r="D47" s="25">
        <v>120</v>
      </c>
      <c r="E47" s="68"/>
      <c r="F47" s="100">
        <f t="shared" si="0"/>
        <v>0</v>
      </c>
    </row>
    <row r="48" spans="1:6" ht="18">
      <c r="A48" s="23">
        <v>5</v>
      </c>
      <c r="B48" s="24" t="s">
        <v>58</v>
      </c>
      <c r="C48" s="12" t="s">
        <v>84</v>
      </c>
      <c r="D48" s="25">
        <v>790</v>
      </c>
      <c r="E48" s="68"/>
      <c r="F48" s="100">
        <f t="shared" si="0"/>
        <v>0</v>
      </c>
    </row>
    <row r="49" spans="1:6">
      <c r="A49" s="14"/>
      <c r="B49" s="32" t="s">
        <v>59</v>
      </c>
      <c r="C49" s="14"/>
      <c r="D49" s="33"/>
      <c r="E49" s="68"/>
      <c r="F49" s="101">
        <f>SUM(F44:F48)</f>
        <v>0</v>
      </c>
    </row>
    <row r="50" spans="1:6">
      <c r="A50" s="10"/>
      <c r="B50" s="69"/>
      <c r="C50" s="10"/>
      <c r="D50" s="31"/>
      <c r="E50" s="68"/>
      <c r="F50" s="100"/>
    </row>
    <row r="51" spans="1:6">
      <c r="A51" s="29" t="s">
        <v>60</v>
      </c>
      <c r="B51" s="30" t="s">
        <v>61</v>
      </c>
      <c r="C51" s="17"/>
      <c r="D51" s="34"/>
      <c r="E51" s="70"/>
      <c r="F51" s="63"/>
    </row>
    <row r="52" spans="1:6" ht="18">
      <c r="A52" s="23">
        <v>1</v>
      </c>
      <c r="B52" s="24" t="s">
        <v>62</v>
      </c>
      <c r="C52" s="12" t="s">
        <v>84</v>
      </c>
      <c r="D52" s="35">
        <v>1271</v>
      </c>
      <c r="E52" s="68"/>
      <c r="F52" s="100">
        <f t="shared" si="0"/>
        <v>0</v>
      </c>
    </row>
    <row r="53" spans="1:6" ht="30">
      <c r="A53" s="23">
        <v>2</v>
      </c>
      <c r="B53" s="24" t="s">
        <v>63</v>
      </c>
      <c r="C53" s="12" t="s">
        <v>84</v>
      </c>
      <c r="D53" s="35">
        <v>231.3</v>
      </c>
      <c r="E53" s="68"/>
      <c r="F53" s="100">
        <f t="shared" ref="F53" si="1">D53*E53</f>
        <v>0</v>
      </c>
    </row>
    <row r="54" spans="1:6" ht="18">
      <c r="A54" s="23">
        <v>3</v>
      </c>
      <c r="B54" s="24" t="s">
        <v>64</v>
      </c>
      <c r="C54" s="12" t="s">
        <v>84</v>
      </c>
      <c r="D54" s="35">
        <v>1271</v>
      </c>
      <c r="E54" s="68"/>
      <c r="F54" s="102">
        <f>D54*E54</f>
        <v>0</v>
      </c>
    </row>
    <row r="55" spans="1:6" ht="18">
      <c r="A55" s="23">
        <v>4</v>
      </c>
      <c r="B55" s="24" t="s">
        <v>65</v>
      </c>
      <c r="C55" s="12" t="s">
        <v>84</v>
      </c>
      <c r="D55" s="35">
        <v>1271</v>
      </c>
      <c r="E55" s="68"/>
      <c r="F55" s="102">
        <f t="shared" ref="F55:F67" si="2">D55*E55</f>
        <v>0</v>
      </c>
    </row>
    <row r="56" spans="1:6" ht="30">
      <c r="A56" s="23">
        <v>5</v>
      </c>
      <c r="B56" s="24" t="s">
        <v>66</v>
      </c>
      <c r="C56" s="12" t="s">
        <v>84</v>
      </c>
      <c r="D56" s="35">
        <v>1271</v>
      </c>
      <c r="E56" s="68"/>
      <c r="F56" s="102">
        <f t="shared" si="2"/>
        <v>0</v>
      </c>
    </row>
    <row r="57" spans="1:6">
      <c r="A57" s="23">
        <v>6</v>
      </c>
      <c r="B57" s="24" t="s">
        <v>67</v>
      </c>
      <c r="C57" s="12" t="s">
        <v>68</v>
      </c>
      <c r="D57" s="36">
        <v>1</v>
      </c>
      <c r="E57" s="68"/>
      <c r="F57" s="102">
        <f t="shared" si="2"/>
        <v>0</v>
      </c>
    </row>
    <row r="58" spans="1:6" ht="30">
      <c r="A58" s="23">
        <v>7</v>
      </c>
      <c r="B58" s="24" t="s">
        <v>69</v>
      </c>
      <c r="C58" s="12" t="s">
        <v>68</v>
      </c>
      <c r="D58" s="36">
        <v>1</v>
      </c>
      <c r="E58" s="68"/>
      <c r="F58" s="102">
        <f t="shared" si="2"/>
        <v>0</v>
      </c>
    </row>
    <row r="59" spans="1:6">
      <c r="A59" s="37"/>
      <c r="B59" s="38" t="s">
        <v>70</v>
      </c>
      <c r="C59" s="39"/>
      <c r="D59" s="33"/>
      <c r="E59" s="68"/>
      <c r="F59" s="103">
        <f>SUM(F52:F58)</f>
        <v>0</v>
      </c>
    </row>
    <row r="60" spans="1:6">
      <c r="A60" s="23"/>
      <c r="B60" s="24"/>
      <c r="C60" s="12"/>
      <c r="D60" s="31"/>
      <c r="E60" s="68"/>
      <c r="F60" s="102"/>
    </row>
    <row r="61" spans="1:6">
      <c r="A61" s="29" t="s">
        <v>71</v>
      </c>
      <c r="B61" s="30" t="s">
        <v>72</v>
      </c>
      <c r="C61" s="29"/>
      <c r="D61" s="34"/>
      <c r="E61" s="70"/>
      <c r="F61" s="104"/>
    </row>
    <row r="62" spans="1:6">
      <c r="A62" s="23" t="s">
        <v>26</v>
      </c>
      <c r="B62" s="24" t="s">
        <v>73</v>
      </c>
      <c r="C62" s="12" t="s">
        <v>68</v>
      </c>
      <c r="D62" s="36">
        <v>2</v>
      </c>
      <c r="E62" s="68"/>
      <c r="F62" s="102">
        <f t="shared" si="2"/>
        <v>0</v>
      </c>
    </row>
    <row r="63" spans="1:6">
      <c r="A63" s="23" t="s">
        <v>28</v>
      </c>
      <c r="B63" s="24" t="s">
        <v>74</v>
      </c>
      <c r="C63" s="12" t="s">
        <v>68</v>
      </c>
      <c r="D63" s="36">
        <v>2</v>
      </c>
      <c r="E63" s="68"/>
      <c r="F63" s="102">
        <f t="shared" si="2"/>
        <v>0</v>
      </c>
    </row>
    <row r="64" spans="1:6">
      <c r="A64" s="23" t="s">
        <v>30</v>
      </c>
      <c r="B64" s="24" t="s">
        <v>75</v>
      </c>
      <c r="C64" s="12" t="s">
        <v>68</v>
      </c>
      <c r="D64" s="36">
        <v>2</v>
      </c>
      <c r="E64" s="68"/>
      <c r="F64" s="102">
        <f t="shared" si="2"/>
        <v>0</v>
      </c>
    </row>
    <row r="65" spans="1:6">
      <c r="A65" s="23" t="s">
        <v>32</v>
      </c>
      <c r="B65" s="24" t="s">
        <v>76</v>
      </c>
      <c r="C65" s="12" t="s">
        <v>68</v>
      </c>
      <c r="D65" s="36">
        <v>1</v>
      </c>
      <c r="E65" s="68"/>
      <c r="F65" s="102">
        <f t="shared" si="2"/>
        <v>0</v>
      </c>
    </row>
    <row r="66" spans="1:6">
      <c r="A66" s="23" t="s">
        <v>77</v>
      </c>
      <c r="B66" s="24" t="s">
        <v>78</v>
      </c>
      <c r="C66" s="12" t="s">
        <v>68</v>
      </c>
      <c r="D66" s="36">
        <v>2</v>
      </c>
      <c r="E66" s="68"/>
      <c r="F66" s="102">
        <f t="shared" si="2"/>
        <v>0</v>
      </c>
    </row>
    <row r="67" spans="1:6">
      <c r="A67" s="23" t="s">
        <v>79</v>
      </c>
      <c r="B67" s="24" t="s">
        <v>80</v>
      </c>
      <c r="C67" s="12" t="s">
        <v>68</v>
      </c>
      <c r="D67" s="36">
        <v>1</v>
      </c>
      <c r="E67" s="68"/>
      <c r="F67" s="102">
        <f t="shared" si="2"/>
        <v>0</v>
      </c>
    </row>
    <row r="68" spans="1:6">
      <c r="A68" s="37"/>
      <c r="B68" s="38" t="s">
        <v>81</v>
      </c>
      <c r="C68" s="39"/>
      <c r="D68" s="33"/>
      <c r="E68" s="68"/>
      <c r="F68" s="103">
        <f>SUM(F62:F67)</f>
        <v>0</v>
      </c>
    </row>
    <row r="69" spans="1:6" ht="15.75" thickBot="1">
      <c r="A69" s="71"/>
      <c r="B69" s="72"/>
      <c r="C69" s="73"/>
      <c r="D69" s="74"/>
      <c r="E69" s="74"/>
      <c r="F69" s="105"/>
    </row>
    <row r="70" spans="1:6">
      <c r="A70" s="75"/>
      <c r="B70" s="76"/>
      <c r="C70" s="77"/>
      <c r="D70" s="78"/>
      <c r="E70" s="78"/>
      <c r="F70" s="106">
        <f>F69+F59+F49+F41+F34+F28+F24</f>
        <v>0</v>
      </c>
    </row>
    <row r="71" spans="1:6">
      <c r="A71" s="79"/>
      <c r="B71" s="80"/>
      <c r="C71" s="81"/>
      <c r="D71" s="81"/>
      <c r="E71" s="81"/>
      <c r="F71" s="82"/>
    </row>
    <row r="72" spans="1:6">
      <c r="A72" s="83"/>
      <c r="B72" s="84"/>
      <c r="C72" s="85"/>
      <c r="D72" s="84"/>
      <c r="E72" s="84"/>
      <c r="F72" s="107"/>
    </row>
    <row r="73" spans="1:6">
      <c r="A73" s="83"/>
      <c r="B73" s="84"/>
      <c r="C73" s="85"/>
      <c r="D73" s="86" t="s">
        <v>18</v>
      </c>
      <c r="E73" s="84"/>
      <c r="F73" s="107">
        <f>SUM(F70+F71)</f>
        <v>0</v>
      </c>
    </row>
    <row r="74" spans="1:6">
      <c r="A74" s="83"/>
      <c r="B74" s="84"/>
      <c r="C74" s="87" t="s">
        <v>19</v>
      </c>
      <c r="D74" s="88"/>
      <c r="E74" s="84"/>
      <c r="F74" s="107">
        <f>F73*0.2</f>
        <v>0</v>
      </c>
    </row>
    <row r="75" spans="1:6">
      <c r="A75" s="89"/>
      <c r="B75" s="90"/>
      <c r="C75" s="91" t="s">
        <v>20</v>
      </c>
      <c r="D75" s="92"/>
      <c r="E75" s="93"/>
      <c r="F75" s="108">
        <f>SUM(F73+F74)</f>
        <v>0</v>
      </c>
    </row>
    <row r="78" spans="1:6">
      <c r="A78" s="40" t="s">
        <v>85</v>
      </c>
      <c r="B78" s="40"/>
      <c r="C78" s="41"/>
      <c r="D78" s="41"/>
    </row>
    <row r="79" spans="1:6">
      <c r="A79" s="41" t="s">
        <v>5</v>
      </c>
      <c r="B79" s="41"/>
    </row>
    <row r="80" spans="1:6">
      <c r="A80" s="94"/>
      <c r="B80" s="42"/>
    </row>
    <row r="81" spans="1:6">
      <c r="A81" s="94"/>
      <c r="B81" s="42"/>
    </row>
    <row r="82" spans="1:6" ht="58.5" customHeight="1">
      <c r="A82" s="43" t="s">
        <v>6</v>
      </c>
      <c r="B82" s="43"/>
      <c r="C82" s="43"/>
      <c r="D82" s="43"/>
      <c r="E82" s="43"/>
      <c r="F82" s="43"/>
    </row>
    <row r="83" spans="1:6">
      <c r="A83" s="94"/>
      <c r="B83" s="44"/>
    </row>
    <row r="84" spans="1:6">
      <c r="A84" s="40" t="s">
        <v>7</v>
      </c>
      <c r="B84" s="40"/>
    </row>
    <row r="85" spans="1:6">
      <c r="A85" s="94"/>
      <c r="B85" s="44"/>
    </row>
    <row r="86" spans="1:6">
      <c r="A86" s="40" t="s">
        <v>8</v>
      </c>
      <c r="B86" s="40"/>
    </row>
    <row r="87" spans="1:6">
      <c r="A87" s="40" t="s">
        <v>9</v>
      </c>
      <c r="B87" s="40"/>
    </row>
  </sheetData>
  <mergeCells count="31">
    <mergeCell ref="A1:F1"/>
    <mergeCell ref="C74:D74"/>
    <mergeCell ref="A15:F15"/>
    <mergeCell ref="A84:B84"/>
    <mergeCell ref="A86:B86"/>
    <mergeCell ref="A87:B87"/>
    <mergeCell ref="C78:D78"/>
    <mergeCell ref="A82:F82"/>
    <mergeCell ref="A78:B78"/>
    <mergeCell ref="A79:B79"/>
    <mergeCell ref="A13:F13"/>
    <mergeCell ref="C9:F9"/>
    <mergeCell ref="C10:F10"/>
    <mergeCell ref="C11:F11"/>
    <mergeCell ref="A71:E71"/>
    <mergeCell ref="A2:F2"/>
    <mergeCell ref="C75:D75"/>
    <mergeCell ref="A3:F3"/>
    <mergeCell ref="A4:F4"/>
    <mergeCell ref="A17:A18"/>
    <mergeCell ref="B17:B18"/>
    <mergeCell ref="C17:C18"/>
    <mergeCell ref="D17:D18"/>
    <mergeCell ref="E17:E18"/>
    <mergeCell ref="F17:F18"/>
    <mergeCell ref="A8:B8"/>
    <mergeCell ref="A9:B9"/>
    <mergeCell ref="A10:B10"/>
    <mergeCell ref="A11:B11"/>
    <mergeCell ref="A6:F6"/>
    <mergeCell ref="C8:F8"/>
  </mergeCells>
  <pageMargins left="0.7" right="0.7" top="0.75" bottom="0.75" header="0.3" footer="0.3"/>
  <pageSetup paperSize="9" scale="69" orientation="portrait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2018-05-29T10:30:38Z</dcterms:modified>
</cp:coreProperties>
</file>