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Цени Оригинал" sheetId="1" r:id="rId1"/>
  </sheets>
  <definedNames>
    <definedName name="_xlnm.Print_Area" localSheetId="0">'Цени Оригинал'!$A$1:$AA$10</definedName>
  </definedNames>
  <calcPr fullCalcOnLoad="1"/>
</workbook>
</file>

<file path=xl/sharedStrings.xml><?xml version="1.0" encoding="utf-8"?>
<sst xmlns="http://schemas.openxmlformats.org/spreadsheetml/2006/main" count="47" uniqueCount="35">
  <si>
    <t>Отдел</t>
  </si>
  <si>
    <t>Вид сеч</t>
  </si>
  <si>
    <t>дървесен вид</t>
  </si>
  <si>
    <t>дребна</t>
  </si>
  <si>
    <t>Сред на</t>
  </si>
  <si>
    <t>Всичко пл.куб.м.</t>
  </si>
  <si>
    <t>Куб.м.</t>
  </si>
  <si>
    <t>Сума лв.</t>
  </si>
  <si>
    <t>Цена 1 пл. куб.м.</t>
  </si>
  <si>
    <t>Цена 1пл. куб.м.</t>
  </si>
  <si>
    <t>бял бор</t>
  </si>
  <si>
    <t>Дърва- пл.куб.м / цена лв. без ДДС</t>
  </si>
  <si>
    <t>`</t>
  </si>
  <si>
    <t>ОЗМ</t>
  </si>
  <si>
    <t>Трупи за бичене над 30 см.</t>
  </si>
  <si>
    <t>Общо едра</t>
  </si>
  <si>
    <t>Трупи за бичене от 18см. до 29 см.</t>
  </si>
  <si>
    <t xml:space="preserve">Дърва  </t>
  </si>
  <si>
    <t>Едра дървесина пл.куб.м.</t>
  </si>
  <si>
    <t>Цена 1 пл. куб.м. без ДДС</t>
  </si>
  <si>
    <r>
      <t>Всичко пл.м</t>
    </r>
    <r>
      <rPr>
        <b/>
        <vertAlign val="superscript"/>
        <sz val="12"/>
        <rFont val="Times New Roman"/>
        <family val="1"/>
      </rPr>
      <t>3</t>
    </r>
  </si>
  <si>
    <t>Начална тръжна цена без ДДС</t>
  </si>
  <si>
    <t>Депозит за участие</t>
  </si>
  <si>
    <t>ОПИС - ПРИЛОЖЕНИЕ №1</t>
  </si>
  <si>
    <t>кв.Острец</t>
  </si>
  <si>
    <t>135"к"</t>
  </si>
  <si>
    <t>Прореждане</t>
  </si>
  <si>
    <t>Всичко за 135"к"</t>
  </si>
  <si>
    <t>Землище</t>
  </si>
  <si>
    <t>Средна</t>
  </si>
  <si>
    <t>Дребна</t>
  </si>
  <si>
    <t>Стъпка за наддаване без ДДС</t>
  </si>
  <si>
    <t>130"к"</t>
  </si>
  <si>
    <t>Всичко за 130"к"</t>
  </si>
  <si>
    <t>Общо за 130"к" и 135"к"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</si>
</sst>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#,##0.00\ &quot;лв.&quot;"/>
    <numFmt numFmtId="175" formatCode="[$-402]dd\ mmmm\ yyyy\ &quot;г.&quot;"/>
    <numFmt numFmtId="176" formatCode="hh:mm:ss\ &quot;ч.&quot;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7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7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7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7" borderId="14" xfId="0" applyNumberFormat="1" applyFont="1" applyFill="1" applyBorder="1" applyAlignment="1">
      <alignment horizontal="center" vertical="center" wrapText="1"/>
    </xf>
    <xf numFmtId="2" fontId="2" fillId="7" borderId="15" xfId="0" applyNumberFormat="1" applyFont="1" applyFill="1" applyBorder="1" applyAlignment="1">
      <alignment horizontal="center" vertical="center" wrapText="1"/>
    </xf>
    <xf numFmtId="2" fontId="2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"/>
  <sheetViews>
    <sheetView tabSelected="1" view="pageBreakPreview" zoomScale="85" zoomScaleSheetLayoutView="85" zoomScalePageLayoutView="0" workbookViewId="0" topLeftCell="A1">
      <selection activeCell="V7" sqref="V7"/>
    </sheetView>
  </sheetViews>
  <sheetFormatPr defaultColWidth="9.140625" defaultRowHeight="12.75"/>
  <cols>
    <col min="1" max="1" width="12.57421875" style="2" bestFit="1" customWidth="1"/>
    <col min="2" max="2" width="8.8515625" style="4" customWidth="1"/>
    <col min="3" max="3" width="13.57421875" style="2" customWidth="1"/>
    <col min="4" max="4" width="7.8515625" style="2" customWidth="1"/>
    <col min="5" max="5" width="6.140625" style="2" customWidth="1"/>
    <col min="6" max="6" width="7.8515625" style="2" customWidth="1"/>
    <col min="7" max="7" width="8.7109375" style="2" customWidth="1"/>
    <col min="8" max="8" width="6.8515625" style="2" customWidth="1"/>
    <col min="9" max="9" width="7.28125" style="2" customWidth="1"/>
    <col min="10" max="10" width="10.8515625" style="2" bestFit="1" customWidth="1"/>
    <col min="11" max="11" width="10.00390625" style="2" customWidth="1"/>
    <col min="12" max="12" width="6.57421875" style="2" customWidth="1"/>
    <col min="13" max="13" width="7.7109375" style="2" customWidth="1"/>
    <col min="14" max="14" width="8.57421875" style="2" customWidth="1"/>
    <col min="15" max="15" width="6.28125" style="2" customWidth="1"/>
    <col min="16" max="16" width="8.28125" style="2" customWidth="1"/>
    <col min="17" max="17" width="6.421875" style="2" bestFit="1" customWidth="1"/>
    <col min="18" max="18" width="5.140625" style="2" bestFit="1" customWidth="1"/>
    <col min="19" max="19" width="7.28125" style="2" customWidth="1"/>
    <col min="20" max="20" width="7.8515625" style="2" bestFit="1" customWidth="1"/>
    <col min="21" max="21" width="6.421875" style="2" customWidth="1"/>
    <col min="22" max="22" width="7.57421875" style="2" customWidth="1"/>
    <col min="23" max="23" width="7.7109375" style="2" bestFit="1" customWidth="1"/>
    <col min="24" max="24" width="8.7109375" style="2" customWidth="1"/>
    <col min="25" max="25" width="10.8515625" style="2" customWidth="1"/>
    <col min="26" max="26" width="10.57421875" style="6" customWidth="1"/>
    <col min="27" max="27" width="9.28125" style="2" bestFit="1" customWidth="1"/>
    <col min="28" max="16384" width="9.140625" style="2" customWidth="1"/>
  </cols>
  <sheetData>
    <row r="1" spans="1:27" ht="34.5" customHeigh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5.75" customHeight="1">
      <c r="A2" s="32" t="s">
        <v>28</v>
      </c>
      <c r="B2" s="32" t="s">
        <v>0</v>
      </c>
      <c r="C2" s="32" t="s">
        <v>1</v>
      </c>
      <c r="D2" s="40" t="s">
        <v>2</v>
      </c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7" t="s">
        <v>11</v>
      </c>
      <c r="S2" s="38"/>
      <c r="T2" s="38"/>
      <c r="U2" s="38"/>
      <c r="V2" s="38"/>
      <c r="W2" s="39"/>
      <c r="X2" s="27" t="s">
        <v>5</v>
      </c>
      <c r="Y2" s="27" t="s">
        <v>21</v>
      </c>
      <c r="Z2" s="27" t="s">
        <v>22</v>
      </c>
      <c r="AA2" s="27" t="s">
        <v>31</v>
      </c>
    </row>
    <row r="3" spans="1:27" ht="47.25" customHeight="1">
      <c r="A3" s="33"/>
      <c r="B3" s="33"/>
      <c r="C3" s="33"/>
      <c r="D3" s="41"/>
      <c r="E3" s="28" t="s">
        <v>18</v>
      </c>
      <c r="F3" s="28"/>
      <c r="G3" s="28"/>
      <c r="H3" s="28"/>
      <c r="I3" s="28"/>
      <c r="J3" s="28"/>
      <c r="K3" s="1" t="s">
        <v>15</v>
      </c>
      <c r="L3" s="28" t="s">
        <v>29</v>
      </c>
      <c r="M3" s="28"/>
      <c r="N3" s="28"/>
      <c r="O3" s="28" t="s">
        <v>30</v>
      </c>
      <c r="P3" s="28"/>
      <c r="Q3" s="28"/>
      <c r="R3" s="37" t="s">
        <v>13</v>
      </c>
      <c r="S3" s="38"/>
      <c r="T3" s="39"/>
      <c r="U3" s="37" t="s">
        <v>17</v>
      </c>
      <c r="V3" s="38"/>
      <c r="W3" s="39"/>
      <c r="X3" s="27"/>
      <c r="Y3" s="27"/>
      <c r="Z3" s="27"/>
      <c r="AA3" s="27"/>
    </row>
    <row r="4" spans="1:27" ht="186.75" customHeight="1">
      <c r="A4" s="34"/>
      <c r="B4" s="34"/>
      <c r="C4" s="34"/>
      <c r="D4" s="42"/>
      <c r="E4" s="8" t="s">
        <v>14</v>
      </c>
      <c r="F4" s="8" t="s">
        <v>19</v>
      </c>
      <c r="G4" s="8" t="s">
        <v>7</v>
      </c>
      <c r="H4" s="8" t="s">
        <v>16</v>
      </c>
      <c r="I4" s="8" t="s">
        <v>19</v>
      </c>
      <c r="J4" s="8" t="s">
        <v>7</v>
      </c>
      <c r="K4" s="8" t="s">
        <v>20</v>
      </c>
      <c r="L4" s="8" t="s">
        <v>4</v>
      </c>
      <c r="M4" s="8" t="s">
        <v>8</v>
      </c>
      <c r="N4" s="8" t="s">
        <v>7</v>
      </c>
      <c r="O4" s="8" t="s">
        <v>3</v>
      </c>
      <c r="P4" s="8" t="s">
        <v>8</v>
      </c>
      <c r="Q4" s="8" t="s">
        <v>7</v>
      </c>
      <c r="R4" s="9" t="s">
        <v>6</v>
      </c>
      <c r="S4" s="8" t="s">
        <v>9</v>
      </c>
      <c r="T4" s="8" t="s">
        <v>7</v>
      </c>
      <c r="U4" s="9" t="s">
        <v>6</v>
      </c>
      <c r="V4" s="8" t="s">
        <v>9</v>
      </c>
      <c r="W4" s="8" t="s">
        <v>7</v>
      </c>
      <c r="X4" s="27"/>
      <c r="Y4" s="27"/>
      <c r="Z4" s="27"/>
      <c r="AA4" s="27"/>
    </row>
    <row r="5" spans="1:27" s="3" customFormat="1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1">
        <v>27</v>
      </c>
    </row>
    <row r="6" spans="1:42" s="7" customFormat="1" ht="31.5">
      <c r="A6" s="26" t="s">
        <v>24</v>
      </c>
      <c r="B6" s="26" t="s">
        <v>32</v>
      </c>
      <c r="C6" s="25" t="s">
        <v>26</v>
      </c>
      <c r="D6" s="25" t="s">
        <v>10</v>
      </c>
      <c r="E6" s="20">
        <v>22</v>
      </c>
      <c r="F6" s="13">
        <v>65</v>
      </c>
      <c r="G6" s="15">
        <f>E6*F6</f>
        <v>1430</v>
      </c>
      <c r="H6" s="20">
        <v>124</v>
      </c>
      <c r="I6" s="13">
        <v>60</v>
      </c>
      <c r="J6" s="15">
        <f>H6*I6</f>
        <v>7440</v>
      </c>
      <c r="K6" s="20">
        <f>E6+H6</f>
        <v>146</v>
      </c>
      <c r="L6" s="20">
        <v>79</v>
      </c>
      <c r="M6" s="13">
        <v>50</v>
      </c>
      <c r="N6" s="15">
        <f>L6*M6</f>
        <v>3950</v>
      </c>
      <c r="O6" s="20">
        <v>0</v>
      </c>
      <c r="P6" s="18">
        <v>0</v>
      </c>
      <c r="Q6" s="15">
        <f>O6*P6</f>
        <v>0</v>
      </c>
      <c r="R6" s="20">
        <v>6</v>
      </c>
      <c r="S6" s="13">
        <v>35</v>
      </c>
      <c r="T6" s="15">
        <f>R6*S6</f>
        <v>210</v>
      </c>
      <c r="U6" s="20">
        <v>5</v>
      </c>
      <c r="V6" s="13">
        <v>25</v>
      </c>
      <c r="W6" s="15">
        <f>U6*V6</f>
        <v>125</v>
      </c>
      <c r="X6" s="20">
        <f>E6+H6+L6+O6+R6+U6</f>
        <v>236</v>
      </c>
      <c r="Y6" s="47">
        <v>15279.5</v>
      </c>
      <c r="Z6" s="47">
        <v>763.98</v>
      </c>
      <c r="AA6" s="47">
        <v>458.39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6" customFormat="1" ht="24" customHeight="1">
      <c r="A7" s="29" t="s">
        <v>33</v>
      </c>
      <c r="B7" s="30"/>
      <c r="C7" s="31"/>
      <c r="D7" s="10"/>
      <c r="E7" s="14">
        <f>SUM(E6:E6)</f>
        <v>22</v>
      </c>
      <c r="F7" s="18"/>
      <c r="G7" s="14">
        <f>SUM(G6:G6)</f>
        <v>1430</v>
      </c>
      <c r="H7" s="14">
        <f>SUM(H6:H6)</f>
        <v>124</v>
      </c>
      <c r="I7" s="14"/>
      <c r="J7" s="18">
        <f>SUM(J6:J6)</f>
        <v>7440</v>
      </c>
      <c r="K7" s="14">
        <f>SUM(K6:K6)</f>
        <v>146</v>
      </c>
      <c r="L7" s="14">
        <f>SUM(L6:L6)</f>
        <v>79</v>
      </c>
      <c r="M7" s="18"/>
      <c r="N7" s="18">
        <f>SUM(N6:N6)</f>
        <v>3950</v>
      </c>
      <c r="O7" s="14">
        <f>SUM(O6:O6)</f>
        <v>0</v>
      </c>
      <c r="P7" s="14"/>
      <c r="Q7" s="18">
        <f>SUM(Q6:Q6)</f>
        <v>0</v>
      </c>
      <c r="R7" s="14">
        <f>SUM(R6:R6)</f>
        <v>6</v>
      </c>
      <c r="S7" s="18"/>
      <c r="T7" s="18">
        <f>SUM(T6:T6)</f>
        <v>210</v>
      </c>
      <c r="U7" s="14">
        <f>SUM(U6:U6)</f>
        <v>5</v>
      </c>
      <c r="V7" s="18"/>
      <c r="W7" s="18">
        <f>SUM(W6:W6)</f>
        <v>125</v>
      </c>
      <c r="X7" s="14">
        <f>SUM(X6:X6)</f>
        <v>236</v>
      </c>
      <c r="Y7" s="48"/>
      <c r="Z7" s="48"/>
      <c r="AA7" s="48"/>
      <c r="AB7" s="5"/>
      <c r="AC7" s="5"/>
      <c r="AD7" s="5"/>
      <c r="AE7" s="5"/>
      <c r="AH7" s="5"/>
      <c r="AI7" s="5"/>
      <c r="AJ7" s="5"/>
      <c r="AK7" s="5"/>
      <c r="AL7" s="5"/>
      <c r="AM7" s="5"/>
      <c r="AN7" s="5"/>
      <c r="AO7" s="5"/>
      <c r="AP7" s="5"/>
    </row>
    <row r="8" spans="1:28" ht="31.5">
      <c r="A8" s="12" t="s">
        <v>24</v>
      </c>
      <c r="B8" s="12" t="s">
        <v>25</v>
      </c>
      <c r="C8" s="12" t="s">
        <v>26</v>
      </c>
      <c r="D8" s="12" t="s">
        <v>10</v>
      </c>
      <c r="E8" s="17">
        <v>0</v>
      </c>
      <c r="F8" s="13">
        <v>65</v>
      </c>
      <c r="G8" s="15">
        <v>0</v>
      </c>
      <c r="H8" s="17">
        <v>17.15</v>
      </c>
      <c r="I8" s="13">
        <v>60</v>
      </c>
      <c r="J8" s="15">
        <f>H8*I8</f>
        <v>1029</v>
      </c>
      <c r="K8" s="17">
        <f>E8+H8</f>
        <v>17.15</v>
      </c>
      <c r="L8" s="17">
        <v>17.31</v>
      </c>
      <c r="M8" s="13">
        <v>50</v>
      </c>
      <c r="N8" s="15">
        <f>L8*M8</f>
        <v>865.4999999999999</v>
      </c>
      <c r="O8" s="17">
        <v>0</v>
      </c>
      <c r="P8" s="13">
        <v>0</v>
      </c>
      <c r="Q8" s="15">
        <v>0</v>
      </c>
      <c r="R8" s="17">
        <v>3</v>
      </c>
      <c r="S8" s="13">
        <v>35</v>
      </c>
      <c r="T8" s="15">
        <f>R8*S8</f>
        <v>105</v>
      </c>
      <c r="U8" s="17">
        <v>5</v>
      </c>
      <c r="V8" s="13">
        <v>25</v>
      </c>
      <c r="W8" s="15">
        <f>U8*V8</f>
        <v>125</v>
      </c>
      <c r="X8" s="17">
        <f>E8+H8+L8+O8+R8+U8</f>
        <v>42.459999999999994</v>
      </c>
      <c r="Y8" s="48"/>
      <c r="Z8" s="48"/>
      <c r="AA8" s="48"/>
      <c r="AB8" s="16"/>
    </row>
    <row r="9" spans="1:27" ht="21.75" customHeight="1">
      <c r="A9" s="43" t="s">
        <v>27</v>
      </c>
      <c r="B9" s="44"/>
      <c r="C9" s="45"/>
      <c r="D9" s="21"/>
      <c r="E9" s="22">
        <f>SUM(E8)</f>
        <v>0</v>
      </c>
      <c r="F9" s="21"/>
      <c r="G9" s="18">
        <f>SUM(G8)</f>
        <v>0</v>
      </c>
      <c r="H9" s="46">
        <f>SUM(H8)</f>
        <v>17.15</v>
      </c>
      <c r="I9" s="21"/>
      <c r="J9" s="13">
        <f>SUM(J8)</f>
        <v>1029</v>
      </c>
      <c r="K9" s="22">
        <f>SUM(K8)</f>
        <v>17.15</v>
      </c>
      <c r="L9" s="22">
        <f>SUM(L8)</f>
        <v>17.31</v>
      </c>
      <c r="M9" s="21"/>
      <c r="N9" s="18">
        <f>SUM(N8)</f>
        <v>865.4999999999999</v>
      </c>
      <c r="O9" s="22">
        <f>SUM(O8)</f>
        <v>0</v>
      </c>
      <c r="P9" s="21"/>
      <c r="Q9" s="18">
        <f>SUM(Q8)</f>
        <v>0</v>
      </c>
      <c r="R9" s="22">
        <f>SUM(R8)</f>
        <v>3</v>
      </c>
      <c r="S9" s="21"/>
      <c r="T9" s="18">
        <f>SUM(T8)</f>
        <v>105</v>
      </c>
      <c r="U9" s="22">
        <f>SUM(U8)</f>
        <v>5</v>
      </c>
      <c r="V9" s="21"/>
      <c r="W9" s="18">
        <f>SUM(W8)</f>
        <v>125</v>
      </c>
      <c r="X9" s="22">
        <f>SUM(X8)</f>
        <v>42.459999999999994</v>
      </c>
      <c r="Y9" s="48"/>
      <c r="Z9" s="48"/>
      <c r="AA9" s="48"/>
    </row>
    <row r="10" spans="1:27" ht="15.75">
      <c r="A10" s="43" t="s">
        <v>34</v>
      </c>
      <c r="B10" s="44"/>
      <c r="C10" s="45"/>
      <c r="D10" s="21"/>
      <c r="E10" s="22">
        <f>E7+E9</f>
        <v>22</v>
      </c>
      <c r="F10" s="21"/>
      <c r="G10" s="18">
        <f>G7+G9</f>
        <v>1430</v>
      </c>
      <c r="H10" s="46">
        <f>H7+H9</f>
        <v>141.15</v>
      </c>
      <c r="I10" s="21"/>
      <c r="J10" s="13">
        <f>J7+J9</f>
        <v>8469</v>
      </c>
      <c r="K10" s="22">
        <f>K7+K9</f>
        <v>163.15</v>
      </c>
      <c r="L10" s="22">
        <f>L7+L9</f>
        <v>96.31</v>
      </c>
      <c r="M10" s="21"/>
      <c r="N10" s="18">
        <f>N7+N9</f>
        <v>4815.5</v>
      </c>
      <c r="O10" s="22">
        <f>O7+O9</f>
        <v>0</v>
      </c>
      <c r="P10" s="21"/>
      <c r="Q10" s="18">
        <f>Q7+Q9</f>
        <v>0</v>
      </c>
      <c r="R10" s="22">
        <f>R7+R9</f>
        <v>9</v>
      </c>
      <c r="S10" s="21"/>
      <c r="T10" s="18">
        <f>T7+T9</f>
        <v>315</v>
      </c>
      <c r="U10" s="22">
        <f>U7+U9</f>
        <v>10</v>
      </c>
      <c r="V10" s="21"/>
      <c r="W10" s="18">
        <f>W7+W9</f>
        <v>250</v>
      </c>
      <c r="X10" s="22">
        <f>X7+X9</f>
        <v>278.46</v>
      </c>
      <c r="Y10" s="49"/>
      <c r="Z10" s="49"/>
      <c r="AA10" s="49"/>
    </row>
    <row r="11" spans="1:27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3"/>
    </row>
    <row r="12" spans="1:27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3"/>
    </row>
    <row r="13" spans="1:27" ht="15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3"/>
    </row>
    <row r="14" spans="1:27" ht="15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3"/>
    </row>
    <row r="15" spans="1:27" ht="15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3"/>
    </row>
    <row r="16" spans="1:27" ht="15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3"/>
    </row>
    <row r="18" ht="15.75">
      <c r="Z18" s="6" t="s">
        <v>12</v>
      </c>
    </row>
  </sheetData>
  <sheetProtection/>
  <mergeCells count="22">
    <mergeCell ref="A9:C9"/>
    <mergeCell ref="A10:C10"/>
    <mergeCell ref="AA6:AA10"/>
    <mergeCell ref="Z6:Z10"/>
    <mergeCell ref="Y6:Y10"/>
    <mergeCell ref="A1:AA1"/>
    <mergeCell ref="AA2:AA4"/>
    <mergeCell ref="L3:N3"/>
    <mergeCell ref="R3:T3"/>
    <mergeCell ref="U3:W3"/>
    <mergeCell ref="Z2:Z4"/>
    <mergeCell ref="E2:Q2"/>
    <mergeCell ref="R2:W2"/>
    <mergeCell ref="Y2:Y4"/>
    <mergeCell ref="D2:D4"/>
    <mergeCell ref="X2:X4"/>
    <mergeCell ref="O3:Q3"/>
    <mergeCell ref="A7:C7"/>
    <mergeCell ref="A2:A4"/>
    <mergeCell ref="B2:B4"/>
    <mergeCell ref="E3:J3"/>
    <mergeCell ref="C2:C4"/>
  </mergeCells>
  <printOptions gridLines="1"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Properties123</dc:creator>
  <cp:keywords/>
  <dc:description/>
  <cp:lastModifiedBy>OS-b</cp:lastModifiedBy>
  <cp:lastPrinted>2019-10-14T09:57:27Z</cp:lastPrinted>
  <dcterms:created xsi:type="dcterms:W3CDTF">2012-12-05T07:48:35Z</dcterms:created>
  <dcterms:modified xsi:type="dcterms:W3CDTF">2019-10-14T09:57:33Z</dcterms:modified>
  <cp:category/>
  <cp:version/>
  <cp:contentType/>
  <cp:contentStatus/>
</cp:coreProperties>
</file>