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608" windowHeight="724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5" i="1"/>
  <c r="F66"/>
  <c r="F67"/>
  <c r="F68"/>
  <c r="F69"/>
  <c r="F70"/>
  <c r="F71"/>
  <c r="F72"/>
  <c r="F73"/>
  <c r="F74"/>
  <c r="F75"/>
  <c r="F76"/>
  <c r="F61"/>
  <c r="F62"/>
  <c r="F58"/>
  <c r="F64"/>
  <c r="F60"/>
  <c r="F57"/>
  <c r="F53"/>
  <c r="F54"/>
  <c r="F55"/>
  <c r="F52"/>
  <c r="F50"/>
  <c r="F42"/>
  <c r="F43"/>
  <c r="F44"/>
  <c r="F45"/>
  <c r="F46"/>
  <c r="F47"/>
  <c r="F48"/>
  <c r="F49"/>
  <c r="F41"/>
  <c r="F32"/>
  <c r="F33"/>
  <c r="F34"/>
  <c r="F35"/>
  <c r="F36"/>
  <c r="F31"/>
  <c r="F22"/>
  <c r="F23"/>
  <c r="F24"/>
  <c r="F25"/>
  <c r="F26"/>
  <c r="F27"/>
  <c r="F28"/>
  <c r="F29"/>
  <c r="F21"/>
  <c r="F18"/>
  <c r="F19"/>
  <c r="F17"/>
  <c r="F11"/>
  <c r="F12"/>
  <c r="F13"/>
  <c r="F14"/>
  <c r="F15"/>
  <c r="F10"/>
  <c r="F37" l="1"/>
  <c r="F77"/>
  <c r="F79" s="1"/>
  <c r="F80" s="1"/>
  <c r="F81" s="1"/>
  <c r="F82" l="1"/>
  <c r="F83" s="1"/>
</calcChain>
</file>

<file path=xl/sharedStrings.xml><?xml version="1.0" encoding="utf-8"?>
<sst xmlns="http://schemas.openxmlformats.org/spreadsheetml/2006/main" count="210" uniqueCount="161">
  <si>
    <t>№</t>
  </si>
  <si>
    <t>мярка</t>
  </si>
  <si>
    <t>I</t>
  </si>
  <si>
    <t>Разпокриване, изчистване и извозване на строителни отпадъци стар покрив - керемиди, дървена конструкция и др.</t>
  </si>
  <si>
    <t>1.1.</t>
  </si>
  <si>
    <t>м²</t>
  </si>
  <si>
    <t>1.2.</t>
  </si>
  <si>
    <t>Изчистване и извозване на строителни отпадъци</t>
  </si>
  <si>
    <t>м³</t>
  </si>
  <si>
    <t>Демонтаж на съществуващи улуци</t>
  </si>
  <si>
    <t>м.л.</t>
  </si>
  <si>
    <t xml:space="preserve">Обшивка на съществуващи комини </t>
  </si>
  <si>
    <t>бр.</t>
  </si>
  <si>
    <t>Казанчета</t>
  </si>
  <si>
    <t>кривки</t>
  </si>
  <si>
    <t>водосточни тръби</t>
  </si>
  <si>
    <t>надулучна пола</t>
  </si>
  <si>
    <t>челна дъска</t>
  </si>
  <si>
    <t>Доставка и монтаж на нова ПВЦ дограма - многокамерен профил и стъклопакет</t>
  </si>
  <si>
    <t>Направа на топлоизолационна система с 10 см EPS  - вкл. грунд, мрежа, шпакловка и дюбелиране по техн. спецификация</t>
  </si>
  <si>
    <t>м</t>
  </si>
  <si>
    <t>Доставка и монтаж на луминисц.осветително  тяло 4х14w с капак</t>
  </si>
  <si>
    <t>м2</t>
  </si>
  <si>
    <t>1.3.</t>
  </si>
  <si>
    <t>Изчистване и извозване на налични към момента строителни отпадъци в подпокривно пространство</t>
  </si>
  <si>
    <t>Демонтаж на съществуващи водосточни казанчета</t>
  </si>
  <si>
    <t>1.4</t>
  </si>
  <si>
    <t>Ремонт на хидроизолация плосък покрив</t>
  </si>
  <si>
    <t xml:space="preserve">Укрепване на съществуващи комини </t>
  </si>
  <si>
    <t>1.5</t>
  </si>
  <si>
    <t>1.6</t>
  </si>
  <si>
    <t>2</t>
  </si>
  <si>
    <t>2.1.</t>
  </si>
  <si>
    <t>Укрепване на съществуващи комини по конструктивни предписания</t>
  </si>
  <si>
    <t xml:space="preserve">Измазване на съществуващи комини </t>
  </si>
  <si>
    <t>2.2.</t>
  </si>
  <si>
    <t>2.3.</t>
  </si>
  <si>
    <t>3</t>
  </si>
  <si>
    <t>Работи по покрива</t>
  </si>
  <si>
    <t>3.1</t>
  </si>
  <si>
    <t>3.2</t>
  </si>
  <si>
    <t>Доставка и полагане на хидроизолационно фолио при покривна конструкция</t>
  </si>
  <si>
    <t>3.3</t>
  </si>
  <si>
    <t>3.4</t>
  </si>
  <si>
    <t>Направа на ТИ върху плоча тавански етаж - 15см минерална или каменна вата</t>
  </si>
  <si>
    <t>3.5</t>
  </si>
  <si>
    <t>3.6</t>
  </si>
  <si>
    <t>3.7</t>
  </si>
  <si>
    <t>3.8</t>
  </si>
  <si>
    <t>Улуци</t>
  </si>
  <si>
    <t>4</t>
  </si>
  <si>
    <t>4.1.</t>
  </si>
  <si>
    <t>4.2.</t>
  </si>
  <si>
    <t>4.3.</t>
  </si>
  <si>
    <t>4.4.</t>
  </si>
  <si>
    <t>4.5.</t>
  </si>
  <si>
    <t>4.6.</t>
  </si>
  <si>
    <t>9.1</t>
  </si>
  <si>
    <t>Демонтаж външни врати</t>
  </si>
  <si>
    <t>Демонтаж прозорци</t>
  </si>
  <si>
    <t>9.2</t>
  </si>
  <si>
    <t>Демонтаж на вътрешни дървени врати, вкл. касите</t>
  </si>
  <si>
    <t>9.3</t>
  </si>
  <si>
    <t>Доставка и монтаж на брави тип "антипаник"</t>
  </si>
  <si>
    <t>Доставка и монтаж на нова алуминиева дограма с прекъснат термомост</t>
  </si>
  <si>
    <t>Доставка и монтаж на вътрешни врати, димоуплътнени, с автомати за самозатваряне</t>
  </si>
  <si>
    <t>Обръщане около нова дограма</t>
  </si>
  <si>
    <t>9.4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</si>
  <si>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</si>
  <si>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</si>
  <si>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</si>
  <si>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</si>
  <si>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</si>
  <si>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</si>
  <si>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</si>
  <si>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</si>
  <si>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</si>
  <si>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</si>
  <si>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</t>
  </si>
  <si>
    <t>Подвижно скеле</t>
  </si>
  <si>
    <t>6.1</t>
  </si>
  <si>
    <t>6.2</t>
  </si>
  <si>
    <t>6.3</t>
  </si>
  <si>
    <t>Структурна мазилка, светъл цвят</t>
  </si>
  <si>
    <t>7</t>
  </si>
  <si>
    <t>Направа на топлоизолация под плоча на първи етаж</t>
  </si>
  <si>
    <t>Направа на отводнителна система четирискатен покрив - улуци, казанчета, водосточни тръби, надулучна пола, челна дъска</t>
  </si>
  <si>
    <t>7.1</t>
  </si>
  <si>
    <t>7.2</t>
  </si>
  <si>
    <t>Структурна мазилка, бял цвят</t>
  </si>
  <si>
    <t>8</t>
  </si>
  <si>
    <t>Оформяне на рампа за достъпна среда</t>
  </si>
  <si>
    <t>Направа на основи за метална рампа 5% 1,35м/14,40м</t>
  </si>
  <si>
    <t>8.1</t>
  </si>
  <si>
    <t>Доставка и направа на метална конструкция за рампа</t>
  </si>
  <si>
    <t>Доставка и направа на метален парапет - достъпна среда</t>
  </si>
  <si>
    <t>8.2</t>
  </si>
  <si>
    <t>8.3</t>
  </si>
  <si>
    <t>Подемно устройство гасеничен тип е предвидено за достъп до 2-ри етаж</t>
  </si>
  <si>
    <t>Поправка на канализационни тръби - подземно ниво</t>
  </si>
  <si>
    <t>Демонтаж на компроментирана настилка от мрамор по стъпала</t>
  </si>
  <si>
    <t>9</t>
  </si>
  <si>
    <t>Монтаж на предпазен парапет, подходящ за достъпна среда при входни площадки</t>
  </si>
  <si>
    <t>Ремонт на външни стъпала и парапети</t>
  </si>
  <si>
    <t>Монтаж на предпазен парапет втори етаж с височина 1,05м</t>
  </si>
  <si>
    <t>Преглед и демонтаж на стари осветителни тела</t>
  </si>
  <si>
    <t>10</t>
  </si>
  <si>
    <t>к-т</t>
  </si>
  <si>
    <t>10.1</t>
  </si>
  <si>
    <t>10.2</t>
  </si>
  <si>
    <t>10.3</t>
  </si>
  <si>
    <t>6.4</t>
  </si>
  <si>
    <t>Проверка на мълниезащита</t>
  </si>
  <si>
    <t>Демонтаж на съществуваща дограма, вкл. касите и доставка и монтаж нова дограма</t>
  </si>
  <si>
    <t>Други</t>
  </si>
  <si>
    <t>Полагане на пароизолация по под</t>
  </si>
  <si>
    <t>3.9</t>
  </si>
  <si>
    <t>Капаци по скатен покрив основна сграда</t>
  </si>
  <si>
    <t>Снегозадържащи елементи по скатен покрив основна сграда</t>
  </si>
  <si>
    <t>Проверка на заземление</t>
  </si>
  <si>
    <t>Почистване на строителен обект</t>
  </si>
  <si>
    <t>Вентилиращи елементи по скатен покрив основна сграда</t>
  </si>
  <si>
    <t xml:space="preserve">Подпрозоречни первази външни прозорци - алуминиева пола </t>
  </si>
  <si>
    <t>Ремонт (допълване) на мраморна настилка по стъпала</t>
  </si>
  <si>
    <t>Двойна скара летви по скатен покрив</t>
  </si>
  <si>
    <t xml:space="preserve">ОБЕКТ: Основен ремонт и реновиране на Народно читалище – Бъдеще – 1894 Априлци, град Априлци, квартал Острец, община Априлци </t>
  </si>
  <si>
    <t>Възложител: Народно читалище – Бъдеще – 1894 Априлци</t>
  </si>
  <si>
    <t>Полагане на керемиди скатен покрив</t>
  </si>
  <si>
    <t>Демонтаж вътрешна ламперия и/или почистване на повърхности вътрешни стени, които се изолират</t>
  </si>
  <si>
    <t>Разпокриване,  стар покрив - керемиди, елементи от дървена конструкция и др.</t>
  </si>
  <si>
    <t>Монтаж на налични врати - обръщане на посоката на отваряне</t>
  </si>
  <si>
    <t>Ремонт (частичен) на дървени ребра над носеща дървена конструкция и възстановяването на бетоновото покритие по корниза с циментов разтвор или специална смес</t>
  </si>
  <si>
    <t>Първи етап</t>
  </si>
  <si>
    <t>II</t>
  </si>
  <si>
    <t>Втори етап</t>
  </si>
  <si>
    <t>Направа на топлоизолация по вътрешна страна на външни стени</t>
  </si>
  <si>
    <t>9.5</t>
  </si>
  <si>
    <t>10.4</t>
  </si>
  <si>
    <t>10.5</t>
  </si>
  <si>
    <t>10.6</t>
  </si>
  <si>
    <t>10.7</t>
  </si>
  <si>
    <t>Направа на топлоизолационна система с 5 см XPS  - вкл. грунд, мрежа, шпакловка и дюбелиране по техн. спецификация</t>
  </si>
  <si>
    <t>5.10</t>
  </si>
  <si>
    <t>Образец № 14.1 - КСС (във формат Excel);</t>
  </si>
  <si>
    <t>общо</t>
  </si>
  <si>
    <t>ед. цена</t>
  </si>
  <si>
    <t>1. Всичко СМР без ДДС</t>
  </si>
  <si>
    <t>2. Непредвидени разходи 5%</t>
  </si>
  <si>
    <t>3. Всичко СМР без ДДС с вкл. Непредвидени р-ди</t>
  </si>
  <si>
    <t>4. 20% ДДС</t>
  </si>
  <si>
    <t>5. Всичко с ДДС</t>
  </si>
  <si>
    <t>Дата:</t>
  </si>
  <si>
    <t>Участник:</t>
  </si>
  <si>
    <t>гр.</t>
  </si>
  <si>
    <t>(име, подпис и печат)</t>
  </si>
  <si>
    <t>Всичко за Втори етап:</t>
  </si>
  <si>
    <t>Всичко за Първи етап:</t>
  </si>
  <si>
    <t>Офертна Количествена стойностна сметка/КСС</t>
  </si>
  <si>
    <t>Вид СМР</t>
  </si>
  <si>
    <t>количество</t>
  </si>
  <si>
    <t>за СМР/СРР по одобрен Технически проект/ТП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</si>
</sst>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лв-402]_-;\-* #,##0.00\ [$лв-402]_-;_-* &quot;-&quot;??\ [$лв-402]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1" xfId="1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2" fillId="2" borderId="2" xfId="1" applyFont="1" applyFill="1" applyBorder="1" applyAlignment="1">
      <alignment horizontal="center" vertical="top"/>
    </xf>
    <xf numFmtId="0" fontId="2" fillId="3" borderId="4" xfId="1" applyFont="1" applyFill="1" applyBorder="1" applyAlignment="1">
      <alignment vertical="top"/>
    </xf>
    <xf numFmtId="0" fontId="3" fillId="0" borderId="1" xfId="1" applyFont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/>
    </xf>
    <xf numFmtId="49" fontId="4" fillId="0" borderId="0" xfId="0" applyNumberFormat="1" applyFont="1" applyAlignment="1">
      <alignment vertical="top"/>
    </xf>
    <xf numFmtId="49" fontId="2" fillId="2" borderId="5" xfId="1" applyNumberFormat="1" applyFont="1" applyFill="1" applyBorder="1" applyAlignment="1">
      <alignment horizontal="center" vertical="top"/>
    </xf>
    <xf numFmtId="49" fontId="2" fillId="3" borderId="6" xfId="1" applyNumberFormat="1" applyFont="1" applyFill="1" applyBorder="1" applyAlignment="1">
      <alignment horizontal="center" vertical="top"/>
    </xf>
    <xf numFmtId="49" fontId="2" fillId="0" borderId="3" xfId="1" applyNumberFormat="1" applyFont="1" applyBorder="1" applyAlignment="1">
      <alignment horizontal="center" vertical="top"/>
    </xf>
    <xf numFmtId="49" fontId="3" fillId="0" borderId="3" xfId="1" applyNumberFormat="1" applyFont="1" applyBorder="1" applyAlignment="1">
      <alignment horizontal="center" vertical="top"/>
    </xf>
    <xf numFmtId="0" fontId="5" fillId="0" borderId="0" xfId="0" applyFont="1" applyAlignment="1">
      <alignment horizontal="justify"/>
    </xf>
    <xf numFmtId="0" fontId="5" fillId="0" borderId="0" xfId="0" applyFont="1"/>
    <xf numFmtId="0" fontId="3" fillId="0" borderId="1" xfId="1" applyFont="1" applyFill="1" applyBorder="1" applyAlignment="1">
      <alignment vertical="top" wrapText="1"/>
    </xf>
    <xf numFmtId="0" fontId="7" fillId="0" borderId="0" xfId="0" applyFont="1" applyAlignment="1">
      <alignment horizontal="right" vertical="top"/>
    </xf>
    <xf numFmtId="4" fontId="2" fillId="2" borderId="7" xfId="1" applyNumberFormat="1" applyFont="1" applyFill="1" applyBorder="1" applyAlignment="1">
      <alignment horizontal="center" vertical="top"/>
    </xf>
    <xf numFmtId="4" fontId="3" fillId="0" borderId="8" xfId="1" applyNumberFormat="1" applyFont="1" applyFill="1" applyBorder="1" applyAlignment="1">
      <alignment vertical="top"/>
    </xf>
    <xf numFmtId="0" fontId="4" fillId="0" borderId="1" xfId="0" applyFont="1" applyBorder="1"/>
    <xf numFmtId="4" fontId="4" fillId="0" borderId="1" xfId="0" applyNumberFormat="1" applyFont="1" applyBorder="1"/>
    <xf numFmtId="164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/>
    <xf numFmtId="0" fontId="11" fillId="0" borderId="0" xfId="0" applyFont="1"/>
    <xf numFmtId="165" fontId="12" fillId="0" borderId="0" xfId="0" applyNumberFormat="1" applyFont="1" applyAlignment="1">
      <alignment horizontal="left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/>
    <xf numFmtId="49" fontId="3" fillId="0" borderId="6" xfId="1" applyNumberFormat="1" applyFont="1" applyBorder="1" applyAlignment="1">
      <alignment horizontal="center" vertical="top"/>
    </xf>
    <xf numFmtId="0" fontId="3" fillId="0" borderId="4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/>
    </xf>
    <xf numFmtId="4" fontId="3" fillId="0" borderId="4" xfId="1" applyNumberFormat="1" applyFont="1" applyFill="1" applyBorder="1" applyAlignment="1">
      <alignment vertical="top"/>
    </xf>
    <xf numFmtId="49" fontId="3" fillId="0" borderId="9" xfId="1" applyNumberFormat="1" applyFont="1" applyBorder="1" applyAlignment="1">
      <alignment horizontal="center" vertical="top"/>
    </xf>
    <xf numFmtId="164" fontId="13" fillId="3" borderId="1" xfId="0" applyNumberFormat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right" vertical="top"/>
    </xf>
    <xf numFmtId="0" fontId="2" fillId="3" borderId="9" xfId="1" applyFont="1" applyFill="1" applyBorder="1" applyAlignment="1">
      <alignment horizontal="right" vertical="top"/>
    </xf>
    <xf numFmtId="0" fontId="2" fillId="0" borderId="1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BreakPreview" topLeftCell="A61" zoomScale="112" zoomScaleSheetLayoutView="112" workbookViewId="0">
      <selection activeCell="B6" sqref="B6"/>
    </sheetView>
  </sheetViews>
  <sheetFormatPr defaultColWidth="9.109375" defaultRowHeight="15.6"/>
  <cols>
    <col min="1" max="1" width="8.6640625" style="8" customWidth="1"/>
    <col min="2" max="2" width="50.6640625" style="3" customWidth="1"/>
    <col min="3" max="3" width="8.6640625" style="3" customWidth="1"/>
    <col min="4" max="4" width="15.6640625" style="3" customWidth="1"/>
    <col min="5" max="5" width="10.44140625" style="2" customWidth="1"/>
    <col min="6" max="6" width="11.33203125" style="2" bestFit="1" customWidth="1"/>
    <col min="7" max="16384" width="9.109375" style="2"/>
  </cols>
  <sheetData>
    <row r="1" spans="1:6">
      <c r="B1" s="61" t="s">
        <v>143</v>
      </c>
    </row>
    <row r="2" spans="1:6" ht="34.799999999999997" customHeight="1">
      <c r="A2" s="13"/>
      <c r="B2" s="50" t="s">
        <v>125</v>
      </c>
      <c r="C2" s="51"/>
      <c r="D2" s="51"/>
    </row>
    <row r="3" spans="1:6">
      <c r="A3" s="13"/>
      <c r="B3" s="52" t="s">
        <v>126</v>
      </c>
      <c r="C3" s="53"/>
      <c r="D3" s="53"/>
    </row>
    <row r="4" spans="1:6" ht="15.6" customHeight="1">
      <c r="A4" s="14"/>
      <c r="B4" s="54" t="s">
        <v>157</v>
      </c>
      <c r="C4" s="55"/>
      <c r="D4" s="55"/>
    </row>
    <row r="5" spans="1:6">
      <c r="A5" s="2"/>
      <c r="B5" s="54" t="s">
        <v>160</v>
      </c>
      <c r="C5" s="55"/>
      <c r="D5" s="55"/>
    </row>
    <row r="6" spans="1:6" ht="16.2" thickBot="1">
      <c r="D6" s="16"/>
    </row>
    <row r="7" spans="1:6">
      <c r="A7" s="9" t="s">
        <v>0</v>
      </c>
      <c r="B7" s="4" t="s">
        <v>158</v>
      </c>
      <c r="C7" s="4" t="s">
        <v>1</v>
      </c>
      <c r="D7" s="17" t="s">
        <v>159</v>
      </c>
      <c r="E7" s="17" t="s">
        <v>145</v>
      </c>
      <c r="F7" s="17" t="s">
        <v>144</v>
      </c>
    </row>
    <row r="8" spans="1:6">
      <c r="A8" s="10" t="s">
        <v>2</v>
      </c>
      <c r="B8" s="5" t="s">
        <v>132</v>
      </c>
      <c r="C8" s="5"/>
      <c r="D8" s="5"/>
      <c r="E8" s="19"/>
      <c r="F8" s="19"/>
    </row>
    <row r="9" spans="1:6" ht="33.75" customHeight="1">
      <c r="A9" s="11">
        <v>1</v>
      </c>
      <c r="B9" s="48" t="s">
        <v>3</v>
      </c>
      <c r="C9" s="48"/>
      <c r="D9" s="49"/>
      <c r="E9" s="19"/>
      <c r="F9" s="20"/>
    </row>
    <row r="10" spans="1:6" ht="50.25" customHeight="1">
      <c r="A10" s="12" t="s">
        <v>4</v>
      </c>
      <c r="B10" s="1" t="s">
        <v>129</v>
      </c>
      <c r="C10" s="6" t="s">
        <v>5</v>
      </c>
      <c r="D10" s="18">
        <v>1138</v>
      </c>
      <c r="E10" s="19"/>
      <c r="F10" s="21">
        <f>ROUND(D10*E10,2)</f>
        <v>0</v>
      </c>
    </row>
    <row r="11" spans="1:6" ht="36" customHeight="1">
      <c r="A11" s="12" t="s">
        <v>6</v>
      </c>
      <c r="B11" s="1" t="s">
        <v>7</v>
      </c>
      <c r="C11" s="6" t="s">
        <v>8</v>
      </c>
      <c r="D11" s="18">
        <v>30</v>
      </c>
      <c r="E11" s="19"/>
      <c r="F11" s="21">
        <f t="shared" ref="F11:F36" si="0">ROUND(D11*E11,2)</f>
        <v>0</v>
      </c>
    </row>
    <row r="12" spans="1:6" ht="54" customHeight="1">
      <c r="A12" s="12" t="s">
        <v>23</v>
      </c>
      <c r="B12" s="1" t="s">
        <v>24</v>
      </c>
      <c r="C12" s="6" t="s">
        <v>8</v>
      </c>
      <c r="D12" s="18">
        <v>10</v>
      </c>
      <c r="E12" s="19"/>
      <c r="F12" s="21">
        <f t="shared" si="0"/>
        <v>0</v>
      </c>
    </row>
    <row r="13" spans="1:6" ht="34.5" customHeight="1">
      <c r="A13" s="12" t="s">
        <v>26</v>
      </c>
      <c r="B13" s="1" t="s">
        <v>27</v>
      </c>
      <c r="C13" s="6" t="s">
        <v>22</v>
      </c>
      <c r="D13" s="18">
        <v>17.75</v>
      </c>
      <c r="E13" s="19"/>
      <c r="F13" s="21">
        <f t="shared" si="0"/>
        <v>0</v>
      </c>
    </row>
    <row r="14" spans="1:6" ht="25.5" customHeight="1">
      <c r="A14" s="12" t="s">
        <v>29</v>
      </c>
      <c r="B14" s="1" t="s">
        <v>9</v>
      </c>
      <c r="C14" s="6" t="s">
        <v>10</v>
      </c>
      <c r="D14" s="18">
        <v>43.1</v>
      </c>
      <c r="E14" s="19"/>
      <c r="F14" s="21">
        <f t="shared" si="0"/>
        <v>0</v>
      </c>
    </row>
    <row r="15" spans="1:6" ht="35.25" customHeight="1">
      <c r="A15" s="12" t="s">
        <v>30</v>
      </c>
      <c r="B15" s="1" t="s">
        <v>25</v>
      </c>
      <c r="C15" s="6" t="s">
        <v>12</v>
      </c>
      <c r="D15" s="18">
        <v>14</v>
      </c>
      <c r="E15" s="19"/>
      <c r="F15" s="21">
        <f t="shared" si="0"/>
        <v>0</v>
      </c>
    </row>
    <row r="16" spans="1:6">
      <c r="A16" s="11" t="s">
        <v>31</v>
      </c>
      <c r="B16" s="48" t="s">
        <v>28</v>
      </c>
      <c r="C16" s="48"/>
      <c r="D16" s="49"/>
      <c r="E16" s="19"/>
      <c r="F16" s="19"/>
    </row>
    <row r="17" spans="1:6" ht="31.2">
      <c r="A17" s="12" t="s">
        <v>32</v>
      </c>
      <c r="B17" s="1" t="s">
        <v>33</v>
      </c>
      <c r="C17" s="6" t="s">
        <v>12</v>
      </c>
      <c r="D17" s="18">
        <v>8</v>
      </c>
      <c r="E17" s="19"/>
      <c r="F17" s="21">
        <f t="shared" si="0"/>
        <v>0</v>
      </c>
    </row>
    <row r="18" spans="1:6">
      <c r="A18" s="12" t="s">
        <v>35</v>
      </c>
      <c r="B18" s="1" t="s">
        <v>34</v>
      </c>
      <c r="C18" s="6" t="s">
        <v>5</v>
      </c>
      <c r="D18" s="18">
        <v>72.14</v>
      </c>
      <c r="E18" s="19"/>
      <c r="F18" s="21">
        <f t="shared" si="0"/>
        <v>0</v>
      </c>
    </row>
    <row r="19" spans="1:6" ht="20.25" customHeight="1">
      <c r="A19" s="12" t="s">
        <v>36</v>
      </c>
      <c r="B19" s="1" t="s">
        <v>11</v>
      </c>
      <c r="C19" s="6" t="s">
        <v>5</v>
      </c>
      <c r="D19" s="18">
        <v>25</v>
      </c>
      <c r="E19" s="19"/>
      <c r="F19" s="21">
        <f t="shared" si="0"/>
        <v>0</v>
      </c>
    </row>
    <row r="20" spans="1:6" ht="20.25" customHeight="1">
      <c r="A20" s="11" t="s">
        <v>37</v>
      </c>
      <c r="B20" s="48" t="s">
        <v>38</v>
      </c>
      <c r="C20" s="48"/>
      <c r="D20" s="49"/>
      <c r="E20" s="19"/>
      <c r="F20" s="19"/>
    </row>
    <row r="21" spans="1:6" ht="62.4">
      <c r="A21" s="12" t="s">
        <v>39</v>
      </c>
      <c r="B21" s="1" t="s">
        <v>131</v>
      </c>
      <c r="C21" s="6" t="s">
        <v>5</v>
      </c>
      <c r="D21" s="18">
        <v>500</v>
      </c>
      <c r="E21" s="19"/>
      <c r="F21" s="21">
        <f t="shared" si="0"/>
        <v>0</v>
      </c>
    </row>
    <row r="22" spans="1:6">
      <c r="A22" s="12" t="s">
        <v>40</v>
      </c>
      <c r="B22" s="1" t="s">
        <v>124</v>
      </c>
      <c r="C22" s="6" t="s">
        <v>5</v>
      </c>
      <c r="D22" s="18">
        <v>1138</v>
      </c>
      <c r="E22" s="19"/>
      <c r="F22" s="21">
        <f t="shared" si="0"/>
        <v>0</v>
      </c>
    </row>
    <row r="23" spans="1:6" ht="31.2">
      <c r="A23" s="12" t="s">
        <v>42</v>
      </c>
      <c r="B23" s="1" t="s">
        <v>41</v>
      </c>
      <c r="C23" s="6" t="s">
        <v>5</v>
      </c>
      <c r="D23" s="18">
        <v>1138</v>
      </c>
      <c r="E23" s="19"/>
      <c r="F23" s="21">
        <f t="shared" si="0"/>
        <v>0</v>
      </c>
    </row>
    <row r="24" spans="1:6">
      <c r="A24" s="12" t="s">
        <v>43</v>
      </c>
      <c r="B24" s="1" t="s">
        <v>115</v>
      </c>
      <c r="C24" s="6" t="s">
        <v>5</v>
      </c>
      <c r="D24" s="18">
        <v>904.17</v>
      </c>
      <c r="E24" s="19"/>
      <c r="F24" s="21">
        <f t="shared" si="0"/>
        <v>0</v>
      </c>
    </row>
    <row r="25" spans="1:6" ht="51.75" customHeight="1">
      <c r="A25" s="12" t="s">
        <v>45</v>
      </c>
      <c r="B25" s="1" t="s">
        <v>44</v>
      </c>
      <c r="C25" s="6" t="s">
        <v>5</v>
      </c>
      <c r="D25" s="18">
        <v>904.17</v>
      </c>
      <c r="E25" s="19"/>
      <c r="F25" s="21">
        <f t="shared" si="0"/>
        <v>0</v>
      </c>
    </row>
    <row r="26" spans="1:6" ht="36" customHeight="1">
      <c r="A26" s="12" t="s">
        <v>46</v>
      </c>
      <c r="B26" s="15" t="s">
        <v>127</v>
      </c>
      <c r="C26" s="6" t="s">
        <v>5</v>
      </c>
      <c r="D26" s="18">
        <v>1138</v>
      </c>
      <c r="E26" s="19"/>
      <c r="F26" s="21">
        <f t="shared" si="0"/>
        <v>0</v>
      </c>
    </row>
    <row r="27" spans="1:6" ht="35.25" customHeight="1">
      <c r="A27" s="12" t="s">
        <v>47</v>
      </c>
      <c r="B27" s="1" t="s">
        <v>121</v>
      </c>
      <c r="C27" s="6" t="s">
        <v>12</v>
      </c>
      <c r="D27" s="18">
        <v>120</v>
      </c>
      <c r="E27" s="19"/>
      <c r="F27" s="21">
        <f t="shared" si="0"/>
        <v>0</v>
      </c>
    </row>
    <row r="28" spans="1:6" ht="33" customHeight="1">
      <c r="A28" s="12" t="s">
        <v>48</v>
      </c>
      <c r="B28" s="1" t="s">
        <v>117</v>
      </c>
      <c r="C28" s="6" t="s">
        <v>10</v>
      </c>
      <c r="D28" s="18">
        <v>126</v>
      </c>
      <c r="E28" s="19"/>
      <c r="F28" s="21">
        <f t="shared" si="0"/>
        <v>0</v>
      </c>
    </row>
    <row r="29" spans="1:6" ht="37.5" customHeight="1">
      <c r="A29" s="12" t="s">
        <v>116</v>
      </c>
      <c r="B29" s="1" t="s">
        <v>118</v>
      </c>
      <c r="C29" s="6" t="s">
        <v>12</v>
      </c>
      <c r="D29" s="18">
        <v>88</v>
      </c>
      <c r="E29" s="19"/>
      <c r="F29" s="21">
        <f t="shared" si="0"/>
        <v>0</v>
      </c>
    </row>
    <row r="30" spans="1:6" ht="51" customHeight="1">
      <c r="A30" s="11" t="s">
        <v>50</v>
      </c>
      <c r="B30" s="48" t="s">
        <v>86</v>
      </c>
      <c r="C30" s="48"/>
      <c r="D30" s="49"/>
      <c r="E30" s="19"/>
      <c r="F30" s="19"/>
    </row>
    <row r="31" spans="1:6">
      <c r="A31" s="12" t="s">
        <v>51</v>
      </c>
      <c r="B31" s="1" t="s">
        <v>49</v>
      </c>
      <c r="C31" s="6" t="s">
        <v>10</v>
      </c>
      <c r="D31" s="18">
        <v>43.1</v>
      </c>
      <c r="E31" s="19"/>
      <c r="F31" s="21">
        <f t="shared" si="0"/>
        <v>0</v>
      </c>
    </row>
    <row r="32" spans="1:6">
      <c r="A32" s="12" t="s">
        <v>52</v>
      </c>
      <c r="B32" s="1" t="s">
        <v>13</v>
      </c>
      <c r="C32" s="6" t="s">
        <v>12</v>
      </c>
      <c r="D32" s="18">
        <v>14</v>
      </c>
      <c r="E32" s="19"/>
      <c r="F32" s="21">
        <f t="shared" si="0"/>
        <v>0</v>
      </c>
    </row>
    <row r="33" spans="1:6">
      <c r="A33" s="12" t="s">
        <v>53</v>
      </c>
      <c r="B33" s="1" t="s">
        <v>14</v>
      </c>
      <c r="C33" s="6" t="s">
        <v>12</v>
      </c>
      <c r="D33" s="18">
        <v>14</v>
      </c>
      <c r="E33" s="19"/>
      <c r="F33" s="21">
        <f t="shared" si="0"/>
        <v>0</v>
      </c>
    </row>
    <row r="34" spans="1:6" ht="22.5" customHeight="1">
      <c r="A34" s="12" t="s">
        <v>54</v>
      </c>
      <c r="B34" s="1" t="s">
        <v>15</v>
      </c>
      <c r="C34" s="6" t="s">
        <v>10</v>
      </c>
      <c r="D34" s="18">
        <v>115</v>
      </c>
      <c r="E34" s="19"/>
      <c r="F34" s="21">
        <f t="shared" si="0"/>
        <v>0</v>
      </c>
    </row>
    <row r="35" spans="1:6" ht="21" customHeight="1">
      <c r="A35" s="12" t="s">
        <v>55</v>
      </c>
      <c r="B35" s="1" t="s">
        <v>16</v>
      </c>
      <c r="C35" s="6" t="s">
        <v>10</v>
      </c>
      <c r="D35" s="18">
        <v>43.1</v>
      </c>
      <c r="E35" s="19"/>
      <c r="F35" s="21">
        <f t="shared" si="0"/>
        <v>0</v>
      </c>
    </row>
    <row r="36" spans="1:6">
      <c r="A36" s="12" t="s">
        <v>56</v>
      </c>
      <c r="B36" s="1" t="s">
        <v>17</v>
      </c>
      <c r="C36" s="6" t="s">
        <v>10</v>
      </c>
      <c r="D36" s="18">
        <v>43.1</v>
      </c>
      <c r="E36" s="19"/>
      <c r="F36" s="21">
        <f t="shared" si="0"/>
        <v>0</v>
      </c>
    </row>
    <row r="37" spans="1:6">
      <c r="A37" s="46" t="s">
        <v>156</v>
      </c>
      <c r="B37" s="46"/>
      <c r="C37" s="46"/>
      <c r="D37" s="46"/>
      <c r="E37" s="47"/>
      <c r="F37" s="45">
        <f>SUM(F10:F36)</f>
        <v>0</v>
      </c>
    </row>
    <row r="38" spans="1:6">
      <c r="A38" s="40"/>
      <c r="B38" s="41"/>
      <c r="C38" s="42"/>
      <c r="D38" s="43"/>
      <c r="E38" s="19"/>
      <c r="F38" s="21"/>
    </row>
    <row r="39" spans="1:6">
      <c r="A39" s="10" t="s">
        <v>133</v>
      </c>
      <c r="B39" s="5" t="s">
        <v>134</v>
      </c>
      <c r="C39" s="5"/>
      <c r="D39" s="5"/>
      <c r="E39" s="19"/>
      <c r="F39" s="19"/>
    </row>
    <row r="40" spans="1:6" ht="30.75" customHeight="1">
      <c r="A40" s="11" t="s">
        <v>68</v>
      </c>
      <c r="B40" s="48" t="s">
        <v>113</v>
      </c>
      <c r="C40" s="48"/>
      <c r="D40" s="49"/>
      <c r="E40" s="19"/>
      <c r="F40" s="19"/>
    </row>
    <row r="41" spans="1:6" ht="19.5" customHeight="1">
      <c r="A41" s="12" t="s">
        <v>69</v>
      </c>
      <c r="B41" s="1" t="s">
        <v>58</v>
      </c>
      <c r="C41" s="6" t="s">
        <v>12</v>
      </c>
      <c r="D41" s="18">
        <v>10</v>
      </c>
      <c r="E41" s="19"/>
      <c r="F41" s="21">
        <f t="shared" ref="F41:F58" si="1">ROUND(D41*E41,2)</f>
        <v>0</v>
      </c>
    </row>
    <row r="42" spans="1:6" ht="21.75" customHeight="1">
      <c r="A42" s="12" t="s">
        <v>70</v>
      </c>
      <c r="B42" s="1" t="s">
        <v>59</v>
      </c>
      <c r="C42" s="6" t="s">
        <v>12</v>
      </c>
      <c r="D42" s="18">
        <v>87</v>
      </c>
      <c r="E42" s="19"/>
      <c r="F42" s="21">
        <f t="shared" si="1"/>
        <v>0</v>
      </c>
    </row>
    <row r="43" spans="1:6" ht="33.75" customHeight="1">
      <c r="A43" s="12" t="s">
        <v>71</v>
      </c>
      <c r="B43" s="1" t="s">
        <v>61</v>
      </c>
      <c r="C43" s="6" t="s">
        <v>12</v>
      </c>
      <c r="D43" s="18">
        <v>10</v>
      </c>
      <c r="E43" s="19"/>
      <c r="F43" s="21">
        <f t="shared" si="1"/>
        <v>0</v>
      </c>
    </row>
    <row r="44" spans="1:6" ht="49.5" customHeight="1">
      <c r="A44" s="12" t="s">
        <v>72</v>
      </c>
      <c r="B44" s="1" t="s">
        <v>18</v>
      </c>
      <c r="C44" s="6" t="s">
        <v>5</v>
      </c>
      <c r="D44" s="18">
        <v>256.41000000000003</v>
      </c>
      <c r="E44" s="19"/>
      <c r="F44" s="21">
        <f t="shared" si="1"/>
        <v>0</v>
      </c>
    </row>
    <row r="45" spans="1:6" ht="33.75" customHeight="1">
      <c r="A45" s="12" t="s">
        <v>73</v>
      </c>
      <c r="B45" s="1" t="s">
        <v>64</v>
      </c>
      <c r="C45" s="6" t="s">
        <v>5</v>
      </c>
      <c r="D45" s="18">
        <v>34.39</v>
      </c>
      <c r="E45" s="19"/>
      <c r="F45" s="21">
        <f t="shared" si="1"/>
        <v>0</v>
      </c>
    </row>
    <row r="46" spans="1:6" ht="33.75" customHeight="1">
      <c r="A46" s="12" t="s">
        <v>74</v>
      </c>
      <c r="B46" s="1" t="s">
        <v>130</v>
      </c>
      <c r="C46" s="6" t="s">
        <v>12</v>
      </c>
      <c r="D46" s="18">
        <v>6</v>
      </c>
      <c r="E46" s="19"/>
      <c r="F46" s="21">
        <f t="shared" si="1"/>
        <v>0</v>
      </c>
    </row>
    <row r="47" spans="1:6" ht="54" customHeight="1">
      <c r="A47" s="12" t="s">
        <v>75</v>
      </c>
      <c r="B47" s="1" t="s">
        <v>65</v>
      </c>
      <c r="C47" s="6" t="s">
        <v>12</v>
      </c>
      <c r="D47" s="18">
        <v>2</v>
      </c>
      <c r="E47" s="19"/>
      <c r="F47" s="21">
        <f t="shared" si="1"/>
        <v>0</v>
      </c>
    </row>
    <row r="48" spans="1:6" ht="33.75" customHeight="1">
      <c r="A48" s="12" t="s">
        <v>76</v>
      </c>
      <c r="B48" s="1" t="s">
        <v>63</v>
      </c>
      <c r="C48" s="6" t="s">
        <v>12</v>
      </c>
      <c r="D48" s="18">
        <v>5</v>
      </c>
      <c r="E48" s="19"/>
      <c r="F48" s="21">
        <f t="shared" si="1"/>
        <v>0</v>
      </c>
    </row>
    <row r="49" spans="1:6" ht="39.75" customHeight="1">
      <c r="A49" s="12" t="s">
        <v>77</v>
      </c>
      <c r="B49" s="1" t="s">
        <v>122</v>
      </c>
      <c r="C49" s="6" t="s">
        <v>10</v>
      </c>
      <c r="D49" s="18">
        <v>140</v>
      </c>
      <c r="E49" s="19"/>
      <c r="F49" s="21">
        <f t="shared" si="1"/>
        <v>0</v>
      </c>
    </row>
    <row r="50" spans="1:6" ht="23.25" customHeight="1">
      <c r="A50" s="12" t="s">
        <v>142</v>
      </c>
      <c r="B50" s="1" t="s">
        <v>66</v>
      </c>
      <c r="C50" s="7" t="s">
        <v>10</v>
      </c>
      <c r="D50" s="18">
        <v>487.38</v>
      </c>
      <c r="E50" s="19"/>
      <c r="F50" s="21">
        <f t="shared" si="1"/>
        <v>0</v>
      </c>
    </row>
    <row r="51" spans="1:6" ht="36" customHeight="1">
      <c r="A51" s="11" t="s">
        <v>78</v>
      </c>
      <c r="B51" s="48" t="s">
        <v>135</v>
      </c>
      <c r="C51" s="48"/>
      <c r="D51" s="49"/>
      <c r="E51" s="19"/>
      <c r="F51" s="19"/>
    </row>
    <row r="52" spans="1:6" ht="52.5" customHeight="1">
      <c r="A52" s="12" t="s">
        <v>80</v>
      </c>
      <c r="B52" s="1" t="s">
        <v>128</v>
      </c>
      <c r="C52" s="6" t="s">
        <v>5</v>
      </c>
      <c r="D52" s="18">
        <v>717.6</v>
      </c>
      <c r="E52" s="19"/>
      <c r="F52" s="21">
        <f t="shared" si="1"/>
        <v>0</v>
      </c>
    </row>
    <row r="53" spans="1:6" ht="70.5" customHeight="1">
      <c r="A53" s="12" t="s">
        <v>81</v>
      </c>
      <c r="B53" s="1" t="s">
        <v>19</v>
      </c>
      <c r="C53" s="6" t="s">
        <v>5</v>
      </c>
      <c r="D53" s="18">
        <v>717.6</v>
      </c>
      <c r="E53" s="19"/>
      <c r="F53" s="21">
        <f t="shared" si="1"/>
        <v>0</v>
      </c>
    </row>
    <row r="54" spans="1:6" ht="26.25" customHeight="1">
      <c r="A54" s="12" t="s">
        <v>82</v>
      </c>
      <c r="B54" s="1" t="s">
        <v>83</v>
      </c>
      <c r="C54" s="6" t="s">
        <v>5</v>
      </c>
      <c r="D54" s="18">
        <v>717.6</v>
      </c>
      <c r="E54" s="19"/>
      <c r="F54" s="21">
        <f t="shared" si="1"/>
        <v>0</v>
      </c>
    </row>
    <row r="55" spans="1:6" ht="22.5" customHeight="1">
      <c r="A55" s="12" t="s">
        <v>111</v>
      </c>
      <c r="B55" s="1" t="s">
        <v>79</v>
      </c>
      <c r="C55" s="6" t="s">
        <v>5</v>
      </c>
      <c r="D55" s="18">
        <v>320.68</v>
      </c>
      <c r="E55" s="19"/>
      <c r="F55" s="21">
        <f t="shared" si="1"/>
        <v>0</v>
      </c>
    </row>
    <row r="56" spans="1:6" ht="24" customHeight="1">
      <c r="A56" s="11" t="s">
        <v>84</v>
      </c>
      <c r="B56" s="48" t="s">
        <v>85</v>
      </c>
      <c r="C56" s="48"/>
      <c r="D56" s="49"/>
      <c r="E56" s="19"/>
      <c r="F56" s="19"/>
    </row>
    <row r="57" spans="1:6" ht="66" customHeight="1">
      <c r="A57" s="12" t="s">
        <v>87</v>
      </c>
      <c r="B57" s="1" t="s">
        <v>141</v>
      </c>
      <c r="C57" s="6" t="s">
        <v>5</v>
      </c>
      <c r="D57" s="18">
        <v>299.7</v>
      </c>
      <c r="E57" s="19"/>
      <c r="F57" s="21">
        <f t="shared" si="1"/>
        <v>0</v>
      </c>
    </row>
    <row r="58" spans="1:6" ht="21" customHeight="1">
      <c r="A58" s="12" t="s">
        <v>88</v>
      </c>
      <c r="B58" s="1" t="s">
        <v>89</v>
      </c>
      <c r="C58" s="6" t="s">
        <v>5</v>
      </c>
      <c r="D58" s="18">
        <v>299.7</v>
      </c>
      <c r="E58" s="19"/>
      <c r="F58" s="21">
        <f t="shared" si="1"/>
        <v>0</v>
      </c>
    </row>
    <row r="59" spans="1:6" ht="21" customHeight="1">
      <c r="A59" s="11" t="s">
        <v>90</v>
      </c>
      <c r="B59" s="48" t="s">
        <v>91</v>
      </c>
      <c r="C59" s="48"/>
      <c r="D59" s="49"/>
      <c r="E59" s="19"/>
      <c r="F59" s="19"/>
    </row>
    <row r="60" spans="1:6" ht="36" customHeight="1">
      <c r="A60" s="12" t="s">
        <v>93</v>
      </c>
      <c r="B60" s="1" t="s">
        <v>92</v>
      </c>
      <c r="C60" s="6" t="s">
        <v>12</v>
      </c>
      <c r="D60" s="18">
        <v>1</v>
      </c>
      <c r="E60" s="19"/>
      <c r="F60" s="21">
        <f t="shared" ref="F60:F62" si="2">ROUND(D60*E60,2)</f>
        <v>0</v>
      </c>
    </row>
    <row r="61" spans="1:6" ht="31.5" customHeight="1">
      <c r="A61" s="12" t="s">
        <v>96</v>
      </c>
      <c r="B61" s="1" t="s">
        <v>94</v>
      </c>
      <c r="C61" s="6" t="s">
        <v>12</v>
      </c>
      <c r="D61" s="18">
        <v>1</v>
      </c>
      <c r="E61" s="19"/>
      <c r="F61" s="21">
        <f t="shared" si="2"/>
        <v>0</v>
      </c>
    </row>
    <row r="62" spans="1:6" ht="36" customHeight="1">
      <c r="A62" s="12" t="s">
        <v>97</v>
      </c>
      <c r="B62" s="1" t="s">
        <v>95</v>
      </c>
      <c r="C62" s="6" t="s">
        <v>20</v>
      </c>
      <c r="D62" s="18">
        <v>15</v>
      </c>
      <c r="E62" s="19"/>
      <c r="F62" s="21">
        <f t="shared" si="2"/>
        <v>0</v>
      </c>
    </row>
    <row r="63" spans="1:6" ht="24.75" customHeight="1">
      <c r="A63" s="11" t="s">
        <v>101</v>
      </c>
      <c r="B63" s="48" t="s">
        <v>103</v>
      </c>
      <c r="C63" s="48"/>
      <c r="D63" s="49"/>
      <c r="E63" s="19"/>
      <c r="F63" s="19"/>
    </row>
    <row r="64" spans="1:6" ht="36" customHeight="1">
      <c r="A64" s="12" t="s">
        <v>57</v>
      </c>
      <c r="B64" s="1" t="s">
        <v>100</v>
      </c>
      <c r="C64" s="6" t="s">
        <v>5</v>
      </c>
      <c r="D64" s="18">
        <v>10</v>
      </c>
      <c r="E64" s="19"/>
      <c r="F64" s="21">
        <f t="shared" ref="F64:F76" si="3">ROUND(D64*E64,2)</f>
        <v>0</v>
      </c>
    </row>
    <row r="65" spans="1:6" ht="34.5" customHeight="1">
      <c r="A65" s="12" t="s">
        <v>60</v>
      </c>
      <c r="B65" s="1" t="s">
        <v>123</v>
      </c>
      <c r="C65" s="6" t="s">
        <v>5</v>
      </c>
      <c r="D65" s="18">
        <v>10</v>
      </c>
      <c r="E65" s="19"/>
      <c r="F65" s="21">
        <f t="shared" si="3"/>
        <v>0</v>
      </c>
    </row>
    <row r="66" spans="1:6" ht="51.75" customHeight="1">
      <c r="A66" s="12" t="s">
        <v>62</v>
      </c>
      <c r="B66" s="1" t="s">
        <v>102</v>
      </c>
      <c r="C66" s="6" t="s">
        <v>20</v>
      </c>
      <c r="D66" s="18">
        <v>19</v>
      </c>
      <c r="E66" s="19"/>
      <c r="F66" s="21">
        <f t="shared" si="3"/>
        <v>0</v>
      </c>
    </row>
    <row r="67" spans="1:6" ht="35.25" customHeight="1">
      <c r="A67" s="12" t="s">
        <v>67</v>
      </c>
      <c r="B67" s="1" t="s">
        <v>104</v>
      </c>
      <c r="C67" s="6" t="s">
        <v>20</v>
      </c>
      <c r="D67" s="18">
        <v>3</v>
      </c>
      <c r="E67" s="19"/>
      <c r="F67" s="21">
        <f t="shared" si="3"/>
        <v>0</v>
      </c>
    </row>
    <row r="68" spans="1:6" ht="49.5" customHeight="1">
      <c r="A68" s="12" t="s">
        <v>136</v>
      </c>
      <c r="B68" s="1" t="s">
        <v>98</v>
      </c>
      <c r="C68" s="7" t="s">
        <v>12</v>
      </c>
      <c r="D68" s="18">
        <v>1</v>
      </c>
      <c r="E68" s="19"/>
      <c r="F68" s="21">
        <f t="shared" si="3"/>
        <v>0</v>
      </c>
    </row>
    <row r="69" spans="1:6" ht="22.5" customHeight="1">
      <c r="A69" s="11" t="s">
        <v>106</v>
      </c>
      <c r="B69" s="48" t="s">
        <v>114</v>
      </c>
      <c r="C69" s="48"/>
      <c r="D69" s="49"/>
      <c r="E69" s="19"/>
      <c r="F69" s="21">
        <f t="shared" si="3"/>
        <v>0</v>
      </c>
    </row>
    <row r="70" spans="1:6" ht="37.5" customHeight="1">
      <c r="A70" s="12" t="s">
        <v>108</v>
      </c>
      <c r="B70" s="1" t="s">
        <v>99</v>
      </c>
      <c r="C70" s="6" t="s">
        <v>107</v>
      </c>
      <c r="D70" s="18">
        <v>1</v>
      </c>
      <c r="E70" s="19"/>
      <c r="F70" s="21">
        <f t="shared" si="3"/>
        <v>0</v>
      </c>
    </row>
    <row r="71" spans="1:6" ht="35.25" customHeight="1">
      <c r="A71" s="12" t="s">
        <v>109</v>
      </c>
      <c r="B71" s="1" t="s">
        <v>105</v>
      </c>
      <c r="C71" s="6" t="s">
        <v>107</v>
      </c>
      <c r="D71" s="18">
        <v>1</v>
      </c>
      <c r="E71" s="19"/>
      <c r="F71" s="21">
        <f t="shared" si="3"/>
        <v>0</v>
      </c>
    </row>
    <row r="72" spans="1:6" ht="35.25" customHeight="1">
      <c r="A72" s="12" t="s">
        <v>110</v>
      </c>
      <c r="B72" s="1" t="s">
        <v>21</v>
      </c>
      <c r="C72" s="6" t="s">
        <v>12</v>
      </c>
      <c r="D72" s="18">
        <v>20</v>
      </c>
      <c r="E72" s="19"/>
      <c r="F72" s="21">
        <f t="shared" si="3"/>
        <v>0</v>
      </c>
    </row>
    <row r="73" spans="1:6" ht="23.25" customHeight="1">
      <c r="A73" s="12" t="s">
        <v>137</v>
      </c>
      <c r="B73" s="1" t="s">
        <v>112</v>
      </c>
      <c r="C73" s="6" t="s">
        <v>12</v>
      </c>
      <c r="D73" s="18">
        <v>1</v>
      </c>
      <c r="E73" s="19"/>
      <c r="F73" s="21">
        <f t="shared" si="3"/>
        <v>0</v>
      </c>
    </row>
    <row r="74" spans="1:6" ht="24" customHeight="1">
      <c r="A74" s="12" t="s">
        <v>138</v>
      </c>
      <c r="B74" s="1" t="s">
        <v>119</v>
      </c>
      <c r="C74" s="6" t="s">
        <v>12</v>
      </c>
      <c r="D74" s="18">
        <v>1</v>
      </c>
      <c r="E74" s="19"/>
      <c r="F74" s="21">
        <f t="shared" si="3"/>
        <v>0</v>
      </c>
    </row>
    <row r="75" spans="1:6" ht="31.5" customHeight="1">
      <c r="A75" s="12" t="s">
        <v>139</v>
      </c>
      <c r="B75" s="1" t="s">
        <v>120</v>
      </c>
      <c r="C75" s="6" t="s">
        <v>107</v>
      </c>
      <c r="D75" s="18">
        <v>1</v>
      </c>
      <c r="E75" s="19"/>
      <c r="F75" s="21">
        <f t="shared" si="3"/>
        <v>0</v>
      </c>
    </row>
    <row r="76" spans="1:6">
      <c r="A76" s="12" t="s">
        <v>140</v>
      </c>
      <c r="B76" s="1" t="s">
        <v>7</v>
      </c>
      <c r="C76" s="6" t="s">
        <v>8</v>
      </c>
      <c r="D76" s="18">
        <v>20</v>
      </c>
      <c r="E76" s="19"/>
      <c r="F76" s="21">
        <f t="shared" si="3"/>
        <v>0</v>
      </c>
    </row>
    <row r="77" spans="1:6">
      <c r="A77" s="46" t="s">
        <v>155</v>
      </c>
      <c r="B77" s="46"/>
      <c r="C77" s="46"/>
      <c r="D77" s="46"/>
      <c r="E77" s="47"/>
      <c r="F77" s="34">
        <f>SUM(F41:F76)</f>
        <v>0</v>
      </c>
    </row>
    <row r="78" spans="1:6">
      <c r="A78" s="44"/>
      <c r="B78" s="1"/>
      <c r="C78" s="6"/>
      <c r="D78" s="18"/>
      <c r="E78" s="19"/>
      <c r="F78" s="21"/>
    </row>
    <row r="79" spans="1:6">
      <c r="A79" s="56" t="s">
        <v>146</v>
      </c>
      <c r="B79" s="56"/>
      <c r="C79" s="30"/>
      <c r="D79" s="31"/>
      <c r="E79" s="32"/>
      <c r="F79" s="33">
        <f>SUM(F10:F77)</f>
        <v>0</v>
      </c>
    </row>
    <row r="80" spans="1:6">
      <c r="A80" s="57" t="s">
        <v>147</v>
      </c>
      <c r="B80" s="58"/>
      <c r="C80" s="31"/>
      <c r="D80" s="31"/>
      <c r="E80" s="34"/>
      <c r="F80" s="35">
        <f>F79*0.05</f>
        <v>0</v>
      </c>
    </row>
    <row r="81" spans="1:6">
      <c r="A81" s="56" t="s">
        <v>148</v>
      </c>
      <c r="B81" s="56"/>
      <c r="C81" s="30"/>
      <c r="D81" s="31"/>
      <c r="E81" s="32"/>
      <c r="F81" s="33">
        <f>SUM(F79:F80)</f>
        <v>0</v>
      </c>
    </row>
    <row r="82" spans="1:6">
      <c r="A82" s="59" t="s">
        <v>149</v>
      </c>
      <c r="B82" s="59"/>
      <c r="C82" s="36"/>
      <c r="D82" s="37"/>
      <c r="E82" s="38"/>
      <c r="F82" s="39">
        <f>F81*0.2</f>
        <v>0</v>
      </c>
    </row>
    <row r="83" spans="1:6">
      <c r="A83" s="59" t="s">
        <v>150</v>
      </c>
      <c r="B83" s="59"/>
      <c r="C83" s="36"/>
      <c r="D83" s="37"/>
      <c r="E83" s="38"/>
      <c r="F83" s="39">
        <f>SUM(F81:F82)</f>
        <v>0</v>
      </c>
    </row>
    <row r="89" spans="1:6">
      <c r="A89" s="22"/>
      <c r="B89" s="23" t="s">
        <v>151</v>
      </c>
      <c r="C89" s="24"/>
      <c r="D89" s="60" t="s">
        <v>152</v>
      </c>
      <c r="E89" s="23"/>
      <c r="F89" s="25"/>
    </row>
    <row r="90" spans="1:6">
      <c r="A90" s="26"/>
      <c r="B90" s="27" t="s">
        <v>153</v>
      </c>
      <c r="C90" s="28"/>
      <c r="D90" s="26"/>
      <c r="E90" s="29" t="s">
        <v>154</v>
      </c>
      <c r="F90" s="25"/>
    </row>
  </sheetData>
  <mergeCells count="21">
    <mergeCell ref="A79:B79"/>
    <mergeCell ref="A80:B80"/>
    <mergeCell ref="A81:B81"/>
    <mergeCell ref="A82:B82"/>
    <mergeCell ref="A83:B83"/>
    <mergeCell ref="B2:D2"/>
    <mergeCell ref="B3:D3"/>
    <mergeCell ref="B4:D4"/>
    <mergeCell ref="B5:D5"/>
    <mergeCell ref="B51:D51"/>
    <mergeCell ref="B9:D9"/>
    <mergeCell ref="B16:D16"/>
    <mergeCell ref="B30:D30"/>
    <mergeCell ref="B20:D20"/>
    <mergeCell ref="A77:E77"/>
    <mergeCell ref="A37:E37"/>
    <mergeCell ref="B56:D56"/>
    <mergeCell ref="B59:D59"/>
    <mergeCell ref="B63:D63"/>
    <mergeCell ref="B69:D69"/>
    <mergeCell ref="B40:D40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Nikolinka</dc:creator>
  <cp:lastModifiedBy>Mariana</cp:lastModifiedBy>
  <cp:lastPrinted>2018-05-23T15:44:39Z</cp:lastPrinted>
  <dcterms:created xsi:type="dcterms:W3CDTF">2016-09-12T05:19:44Z</dcterms:created>
  <dcterms:modified xsi:type="dcterms:W3CDTF">2018-05-29T05:49:48Z</dcterms:modified>
</cp:coreProperties>
</file>