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45" windowWidth="19035" windowHeight="12270" activeTab="0"/>
  </bookViews>
  <sheets>
    <sheet name="Цени Оригинал" sheetId="1" r:id="rId1"/>
  </sheets>
  <definedNames>
    <definedName name="_xlnm.Print_Area" localSheetId="0">'Цени Оригинал'!$A$1:$X$21</definedName>
  </definedNames>
  <calcPr fullCalcOnLoad="1"/>
</workbook>
</file>

<file path=xl/sharedStrings.xml><?xml version="1.0" encoding="utf-8"?>
<sst xmlns="http://schemas.openxmlformats.org/spreadsheetml/2006/main" count="44" uniqueCount="34">
  <si>
    <t>Отдел</t>
  </si>
  <si>
    <t>Вид сеч</t>
  </si>
  <si>
    <t>дървесен вид</t>
  </si>
  <si>
    <t>Сред на</t>
  </si>
  <si>
    <t>Всичко пл.куб.м.</t>
  </si>
  <si>
    <t>Куб.м.</t>
  </si>
  <si>
    <t>Сума лв.</t>
  </si>
  <si>
    <t>ОЗМ</t>
  </si>
  <si>
    <t>Трупи за бичене над 30 см.</t>
  </si>
  <si>
    <t>Общо едра</t>
  </si>
  <si>
    <t>Трупи за бичене от 18см. до 29 см.</t>
  </si>
  <si>
    <t xml:space="preserve">Дърва  </t>
  </si>
  <si>
    <t>Едра дървесина пл.куб.м.</t>
  </si>
  <si>
    <t>Цена 1 пл. куб.м. без ДДС</t>
  </si>
  <si>
    <r>
      <t>Всичко пл.м</t>
    </r>
    <r>
      <rPr>
        <b/>
        <vertAlign val="superscript"/>
        <sz val="12"/>
        <rFont val="Times New Roman"/>
        <family val="1"/>
      </rPr>
      <t>3</t>
    </r>
  </si>
  <si>
    <t>Депозит за участие</t>
  </si>
  <si>
    <t>Пробирка</t>
  </si>
  <si>
    <t>ОПИС - ПРИЛОЖЕНИЕ №1</t>
  </si>
  <si>
    <t>кв.Острец</t>
  </si>
  <si>
    <t>Землище</t>
  </si>
  <si>
    <t>Средна</t>
  </si>
  <si>
    <t>Стъпка за наддаване без ДДС</t>
  </si>
  <si>
    <t>Бял бор</t>
  </si>
  <si>
    <t>Бук</t>
  </si>
  <si>
    <t>Начална тръжна цена  за обектите без ДДС</t>
  </si>
  <si>
    <t xml:space="preserve">Цена 1пл. куб.м. без ДДС </t>
  </si>
  <si>
    <t xml:space="preserve">Цена 1пр. куб.м. без ДДС </t>
  </si>
  <si>
    <t>124 "и"</t>
  </si>
  <si>
    <t>Габър</t>
  </si>
  <si>
    <t>Общо за отдел 124 "и"</t>
  </si>
  <si>
    <t>124 "к"</t>
  </si>
  <si>
    <t>Общо за отдел 124 "к"</t>
  </si>
  <si>
    <t>Общо за отдели 124 "и" и 124 "к"</t>
  </si>
  <si>
    <r>
      <rPr>
        <b/>
        <sz val="12"/>
        <rFont val="Times New Roman"/>
        <family val="1"/>
      </rPr>
      <t xml:space="preserve">
Съгласувал:</t>
    </r>
    <r>
      <rPr>
        <sz val="12"/>
        <rFont val="Times New Roman"/>
        <family val="1"/>
      </rPr>
      <t xml:space="preserve"> ………………….
</t>
    </r>
    <r>
      <rPr>
        <b/>
        <sz val="12"/>
        <rFont val="Times New Roman"/>
        <family val="1"/>
      </rPr>
      <t>Галина Коева</t>
    </r>
    <r>
      <rPr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>Главен счетоводител на Община Априлци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>Изготвил:</t>
    </r>
    <r>
      <rPr>
        <sz val="12"/>
        <rFont val="Times New Roman"/>
        <family val="1"/>
      </rPr>
      <t xml:space="preserve">………………….
</t>
    </r>
    <r>
      <rPr>
        <b/>
        <sz val="12"/>
        <rFont val="Times New Roman"/>
        <family val="1"/>
      </rPr>
      <t>инж. Христо Делийски</t>
    </r>
    <r>
      <rPr>
        <sz val="12"/>
        <rFont val="Times New Roman"/>
        <family val="1"/>
      </rPr>
      <t xml:space="preserve">
Старши с</t>
    </r>
    <r>
      <rPr>
        <i/>
        <sz val="12"/>
        <rFont val="Times New Roman"/>
        <family val="1"/>
      </rPr>
      <t>пециалист "Общински имоти,
земи и общински пазари"</t>
    </r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</si>
</sst>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0.000"/>
    <numFmt numFmtId="174" formatCode="#,##0.00\ &quot;лв.&quot;"/>
    <numFmt numFmtId="175" formatCode="[$-402]dd\ mmmm\ yyyy\ &quot;г.&quot;"/>
    <numFmt numFmtId="176" formatCode="hh:mm:ss\ &quot;ч.&quot;"/>
    <numFmt numFmtId="177" formatCode="&quot;Да&quot;;&quot;Да&quot;;&quot;Не&quot;"/>
    <numFmt numFmtId="178" formatCode="&quot;Истина&quot;;&quot; Истина &quot;;&quot; Неистина &quot;"/>
    <numFmt numFmtId="179" formatCode="&quot;Вкл.&quot;;&quot; Вкл. &quot;;&quot; Изкл.&quot;"/>
    <numFmt numFmtId="180" formatCode="[$¥€-2]\ #,##0.00_);[Red]\([$¥€-2]\ #,##0.00\)"/>
  </numFmts>
  <fonts count="4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8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17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006100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b/>
      <sz val="12"/>
      <color theme="1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6" applyNumberFormat="0" applyAlignment="0" applyProtection="0"/>
    <xf numFmtId="0" fontId="32" fillId="29" borderId="2" applyNumberFormat="0" applyAlignment="0" applyProtection="0"/>
    <xf numFmtId="0" fontId="33" fillId="30" borderId="7" applyNumberFormat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" fillId="7" borderId="0" xfId="0" applyFont="1" applyFill="1" applyAlignment="1">
      <alignment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vertical="center" textRotation="90" wrapText="1"/>
    </xf>
    <xf numFmtId="0" fontId="2" fillId="0" borderId="10" xfId="0" applyFont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1" fillId="7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7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1" fontId="2" fillId="6" borderId="10" xfId="0" applyNumberFormat="1" applyFont="1" applyFill="1" applyBorder="1" applyAlignment="1">
      <alignment horizontal="center" vertical="center" wrapText="1"/>
    </xf>
    <xf numFmtId="2" fontId="2" fillId="6" borderId="10" xfId="0" applyNumberFormat="1" applyFont="1" applyFill="1" applyBorder="1" applyAlignment="1">
      <alignment horizontal="center" vertical="center" wrapText="1"/>
    </xf>
    <xf numFmtId="2" fontId="2" fillId="6" borderId="10" xfId="0" applyNumberFormat="1" applyFont="1" applyFill="1" applyBorder="1" applyAlignment="1">
      <alignment vertical="top" wrapText="1"/>
    </xf>
    <xf numFmtId="0" fontId="2" fillId="6" borderId="10" xfId="0" applyFont="1" applyFill="1" applyBorder="1" applyAlignment="1">
      <alignment horizontal="center" vertical="center" wrapText="1"/>
    </xf>
    <xf numFmtId="2" fontId="2" fillId="7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M23"/>
  <sheetViews>
    <sheetView tabSelected="1" zoomScaleSheetLayoutView="100" zoomScalePageLayoutView="0" workbookViewId="0" topLeftCell="A1">
      <selection activeCell="Y18" sqref="Y18"/>
    </sheetView>
  </sheetViews>
  <sheetFormatPr defaultColWidth="9.140625" defaultRowHeight="12.75"/>
  <cols>
    <col min="1" max="1" width="12.57421875" style="2" bestFit="1" customWidth="1"/>
    <col min="2" max="2" width="8.8515625" style="4" customWidth="1"/>
    <col min="3" max="3" width="13.57421875" style="2" customWidth="1"/>
    <col min="4" max="4" width="9.140625" style="2" customWidth="1"/>
    <col min="5" max="5" width="6.140625" style="2" customWidth="1"/>
    <col min="6" max="6" width="7.8515625" style="2" customWidth="1"/>
    <col min="7" max="7" width="8.7109375" style="2" customWidth="1"/>
    <col min="8" max="8" width="6.8515625" style="2" customWidth="1"/>
    <col min="9" max="9" width="7.28125" style="2" customWidth="1"/>
    <col min="10" max="10" width="10.7109375" style="2" bestFit="1" customWidth="1"/>
    <col min="11" max="11" width="10.00390625" style="2" customWidth="1"/>
    <col min="12" max="12" width="6.57421875" style="2" customWidth="1"/>
    <col min="13" max="13" width="7.7109375" style="2" customWidth="1"/>
    <col min="14" max="14" width="9.140625" style="2" customWidth="1"/>
    <col min="15" max="15" width="5.00390625" style="2" bestFit="1" customWidth="1"/>
    <col min="16" max="16" width="7.28125" style="2" customWidth="1"/>
    <col min="17" max="17" width="7.7109375" style="2" bestFit="1" customWidth="1"/>
    <col min="18" max="18" width="6.421875" style="2" customWidth="1"/>
    <col min="19" max="19" width="7.57421875" style="2" customWidth="1"/>
    <col min="20" max="20" width="9.57421875" style="2" customWidth="1"/>
    <col min="21" max="21" width="8.7109375" style="2" customWidth="1"/>
    <col min="22" max="22" width="10.8515625" style="2" customWidth="1"/>
    <col min="23" max="23" width="10.57421875" style="5" customWidth="1"/>
    <col min="24" max="24" width="9.28125" style="2" bestFit="1" customWidth="1"/>
    <col min="25" max="16384" width="9.140625" style="2" customWidth="1"/>
  </cols>
  <sheetData>
    <row r="1" spans="1:24" ht="34.5" customHeight="1">
      <c r="A1" s="34" t="s">
        <v>17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</row>
    <row r="2" spans="1:24" ht="15.75" customHeight="1">
      <c r="A2" s="44" t="s">
        <v>19</v>
      </c>
      <c r="B2" s="44" t="s">
        <v>0</v>
      </c>
      <c r="C2" s="44" t="s">
        <v>1</v>
      </c>
      <c r="D2" s="41" t="s">
        <v>2</v>
      </c>
      <c r="E2" s="38"/>
      <c r="F2" s="39"/>
      <c r="G2" s="39"/>
      <c r="H2" s="39"/>
      <c r="I2" s="39"/>
      <c r="J2" s="39"/>
      <c r="K2" s="39"/>
      <c r="L2" s="39"/>
      <c r="M2" s="39"/>
      <c r="N2" s="39"/>
      <c r="O2" s="38"/>
      <c r="P2" s="39"/>
      <c r="Q2" s="39"/>
      <c r="R2" s="39"/>
      <c r="S2" s="39"/>
      <c r="T2" s="40"/>
      <c r="U2" s="36" t="s">
        <v>4</v>
      </c>
      <c r="V2" s="36" t="s">
        <v>24</v>
      </c>
      <c r="W2" s="36" t="s">
        <v>15</v>
      </c>
      <c r="X2" s="36" t="s">
        <v>21</v>
      </c>
    </row>
    <row r="3" spans="1:24" ht="47.25" customHeight="1">
      <c r="A3" s="45"/>
      <c r="B3" s="45"/>
      <c r="C3" s="45"/>
      <c r="D3" s="42"/>
      <c r="E3" s="37" t="s">
        <v>12</v>
      </c>
      <c r="F3" s="37"/>
      <c r="G3" s="37"/>
      <c r="H3" s="37"/>
      <c r="I3" s="37"/>
      <c r="J3" s="37"/>
      <c r="K3" s="1" t="s">
        <v>9</v>
      </c>
      <c r="L3" s="37" t="s">
        <v>20</v>
      </c>
      <c r="M3" s="37"/>
      <c r="N3" s="37"/>
      <c r="O3" s="38" t="s">
        <v>7</v>
      </c>
      <c r="P3" s="39"/>
      <c r="Q3" s="40"/>
      <c r="R3" s="38" t="s">
        <v>11</v>
      </c>
      <c r="S3" s="39"/>
      <c r="T3" s="40"/>
      <c r="U3" s="36"/>
      <c r="V3" s="36"/>
      <c r="W3" s="36"/>
      <c r="X3" s="36"/>
    </row>
    <row r="4" spans="1:24" ht="186.75" customHeight="1">
      <c r="A4" s="46"/>
      <c r="B4" s="46"/>
      <c r="C4" s="46"/>
      <c r="D4" s="43"/>
      <c r="E4" s="7" t="s">
        <v>8</v>
      </c>
      <c r="F4" s="7" t="s">
        <v>13</v>
      </c>
      <c r="G4" s="7" t="s">
        <v>6</v>
      </c>
      <c r="H4" s="7" t="s">
        <v>10</v>
      </c>
      <c r="I4" s="7" t="s">
        <v>13</v>
      </c>
      <c r="J4" s="7" t="s">
        <v>6</v>
      </c>
      <c r="K4" s="7" t="s">
        <v>14</v>
      </c>
      <c r="L4" s="7" t="s">
        <v>3</v>
      </c>
      <c r="M4" s="7" t="s">
        <v>13</v>
      </c>
      <c r="N4" s="7" t="s">
        <v>6</v>
      </c>
      <c r="O4" s="8" t="s">
        <v>5</v>
      </c>
      <c r="P4" s="7" t="s">
        <v>25</v>
      </c>
      <c r="Q4" s="7" t="s">
        <v>6</v>
      </c>
      <c r="R4" s="8" t="s">
        <v>5</v>
      </c>
      <c r="S4" s="7" t="s">
        <v>26</v>
      </c>
      <c r="T4" s="7" t="s">
        <v>6</v>
      </c>
      <c r="U4" s="36"/>
      <c r="V4" s="36"/>
      <c r="W4" s="36"/>
      <c r="X4" s="36"/>
    </row>
    <row r="5" spans="1:24" s="3" customFormat="1" ht="15.7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">
        <v>16</v>
      </c>
      <c r="Q5" s="1">
        <v>17</v>
      </c>
      <c r="R5" s="1">
        <v>18</v>
      </c>
      <c r="S5" s="1">
        <v>19</v>
      </c>
      <c r="T5" s="1">
        <v>20</v>
      </c>
      <c r="U5" s="1">
        <v>21</v>
      </c>
      <c r="V5" s="1">
        <v>22</v>
      </c>
      <c r="W5" s="1">
        <v>23</v>
      </c>
      <c r="X5" s="9">
        <v>24</v>
      </c>
    </row>
    <row r="6" spans="1:39" s="6" customFormat="1" ht="15.75">
      <c r="A6" s="47" t="s">
        <v>18</v>
      </c>
      <c r="B6" s="47" t="s">
        <v>27</v>
      </c>
      <c r="C6" s="47" t="s">
        <v>16</v>
      </c>
      <c r="D6" s="15" t="s">
        <v>22</v>
      </c>
      <c r="E6" s="13">
        <v>3</v>
      </c>
      <c r="F6" s="10">
        <v>120</v>
      </c>
      <c r="G6" s="11">
        <f>E6*F6</f>
        <v>360</v>
      </c>
      <c r="H6" s="13">
        <v>24</v>
      </c>
      <c r="I6" s="10">
        <v>100</v>
      </c>
      <c r="J6" s="11">
        <f>H6*I6</f>
        <v>2400</v>
      </c>
      <c r="K6" s="13">
        <f>E6+H6</f>
        <v>27</v>
      </c>
      <c r="L6" s="13">
        <v>12</v>
      </c>
      <c r="M6" s="10">
        <v>80</v>
      </c>
      <c r="N6" s="11">
        <f>L6*M6</f>
        <v>960</v>
      </c>
      <c r="O6" s="13">
        <v>0</v>
      </c>
      <c r="P6" s="10">
        <v>0</v>
      </c>
      <c r="Q6" s="11">
        <v>0</v>
      </c>
      <c r="R6" s="13">
        <v>1</v>
      </c>
      <c r="S6" s="10">
        <v>22</v>
      </c>
      <c r="T6" s="11">
        <f>R6*S6</f>
        <v>22</v>
      </c>
      <c r="U6" s="13">
        <f>K6+L6+O6+R6</f>
        <v>40</v>
      </c>
      <c r="V6" s="26">
        <f>G12+J12+N12+Q12+T12</f>
        <v>6168</v>
      </c>
      <c r="W6" s="26">
        <v>310</v>
      </c>
      <c r="X6" s="26">
        <v>120</v>
      </c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</row>
    <row r="7" spans="1:39" s="6" customFormat="1" ht="15.75">
      <c r="A7" s="47"/>
      <c r="B7" s="47"/>
      <c r="C7" s="47"/>
      <c r="D7" s="15" t="s">
        <v>23</v>
      </c>
      <c r="E7" s="13">
        <v>0</v>
      </c>
      <c r="F7" s="10">
        <v>0</v>
      </c>
      <c r="G7" s="11">
        <f>E7*F7</f>
        <v>0</v>
      </c>
      <c r="H7" s="13">
        <v>0</v>
      </c>
      <c r="I7" s="10">
        <v>0</v>
      </c>
      <c r="J7" s="11">
        <f>H7*I7</f>
        <v>0</v>
      </c>
      <c r="K7" s="13">
        <f>E7+H7</f>
        <v>0</v>
      </c>
      <c r="L7" s="13">
        <v>0</v>
      </c>
      <c r="M7" s="10">
        <v>0</v>
      </c>
      <c r="N7" s="11">
        <f>L7*M7</f>
        <v>0</v>
      </c>
      <c r="O7" s="13">
        <v>0</v>
      </c>
      <c r="P7" s="10">
        <v>0</v>
      </c>
      <c r="Q7" s="11">
        <f>O7*P7</f>
        <v>0</v>
      </c>
      <c r="R7" s="13">
        <v>47</v>
      </c>
      <c r="S7" s="10">
        <v>22</v>
      </c>
      <c r="T7" s="11">
        <f>R7*S7</f>
        <v>1034</v>
      </c>
      <c r="U7" s="13">
        <f>K7+L7+O7+R7</f>
        <v>47</v>
      </c>
      <c r="V7" s="26"/>
      <c r="W7" s="26"/>
      <c r="X7" s="26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</row>
    <row r="8" spans="1:39" s="6" customFormat="1" ht="15.75">
      <c r="A8" s="47"/>
      <c r="B8" s="47"/>
      <c r="C8" s="47"/>
      <c r="D8" s="15" t="s">
        <v>28</v>
      </c>
      <c r="E8" s="13">
        <v>0</v>
      </c>
      <c r="F8" s="10">
        <v>0</v>
      </c>
      <c r="G8" s="11">
        <f>E8*F8</f>
        <v>0</v>
      </c>
      <c r="H8" s="13">
        <v>0</v>
      </c>
      <c r="I8" s="10">
        <v>0</v>
      </c>
      <c r="J8" s="11">
        <f>H8*I8</f>
        <v>0</v>
      </c>
      <c r="K8" s="13">
        <f>E8+H8</f>
        <v>0</v>
      </c>
      <c r="L8" s="13">
        <v>0</v>
      </c>
      <c r="M8" s="10">
        <v>0</v>
      </c>
      <c r="N8" s="11">
        <f>L8*M8</f>
        <v>0</v>
      </c>
      <c r="O8" s="13">
        <v>0</v>
      </c>
      <c r="P8" s="10">
        <v>0</v>
      </c>
      <c r="Q8" s="11">
        <f>O8*P8</f>
        <v>0</v>
      </c>
      <c r="R8" s="13">
        <v>6</v>
      </c>
      <c r="S8" s="10">
        <v>22</v>
      </c>
      <c r="T8" s="11">
        <f>R8*S8</f>
        <v>132</v>
      </c>
      <c r="U8" s="13">
        <f>K8+L8+O8+R8</f>
        <v>6</v>
      </c>
      <c r="V8" s="26"/>
      <c r="W8" s="26"/>
      <c r="X8" s="26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</row>
    <row r="9" spans="1:24" ht="15.75" customHeight="1">
      <c r="A9" s="28" t="s">
        <v>29</v>
      </c>
      <c r="B9" s="29"/>
      <c r="C9" s="29"/>
      <c r="D9" s="30"/>
      <c r="E9" s="18">
        <f>E6+E7+E8</f>
        <v>3</v>
      </c>
      <c r="F9" s="10"/>
      <c r="G9" s="10">
        <f>G6+G7+G8</f>
        <v>360</v>
      </c>
      <c r="H9" s="18">
        <f>H6+H7+H8</f>
        <v>24</v>
      </c>
      <c r="I9" s="10"/>
      <c r="J9" s="10">
        <f>J6+J7+J8</f>
        <v>2400</v>
      </c>
      <c r="K9" s="18">
        <f>K6+K7+K8</f>
        <v>27</v>
      </c>
      <c r="L9" s="18">
        <f>L6+L7+L8</f>
        <v>12</v>
      </c>
      <c r="M9" s="10"/>
      <c r="N9" s="10">
        <f>N6+N7+N8</f>
        <v>960</v>
      </c>
      <c r="O9" s="18">
        <f>O6+O7+O8</f>
        <v>0</v>
      </c>
      <c r="P9" s="10"/>
      <c r="Q9" s="10">
        <f>Q6+Q7+Q8</f>
        <v>0</v>
      </c>
      <c r="R9" s="18">
        <f>R6+R7+R8</f>
        <v>54</v>
      </c>
      <c r="S9" s="10"/>
      <c r="T9" s="10">
        <f>T6+T7+T8</f>
        <v>1188</v>
      </c>
      <c r="U9" s="18">
        <f>U6+U7+U8</f>
        <v>93</v>
      </c>
      <c r="V9" s="26"/>
      <c r="W9" s="26"/>
      <c r="X9" s="26"/>
    </row>
    <row r="10" spans="1:24" ht="15.75">
      <c r="A10" s="15" t="s">
        <v>18</v>
      </c>
      <c r="B10" s="15" t="s">
        <v>30</v>
      </c>
      <c r="C10" s="15" t="s">
        <v>16</v>
      </c>
      <c r="D10" s="15" t="s">
        <v>22</v>
      </c>
      <c r="E10" s="13">
        <v>2</v>
      </c>
      <c r="F10" s="10">
        <v>120</v>
      </c>
      <c r="G10" s="11">
        <f>E10*F10</f>
        <v>240</v>
      </c>
      <c r="H10" s="13">
        <v>7</v>
      </c>
      <c r="I10" s="10">
        <v>100</v>
      </c>
      <c r="J10" s="11">
        <f>H10*I10</f>
        <v>700</v>
      </c>
      <c r="K10" s="13">
        <f>E10+H10</f>
        <v>9</v>
      </c>
      <c r="L10" s="13">
        <v>4</v>
      </c>
      <c r="M10" s="10">
        <v>80</v>
      </c>
      <c r="N10" s="11">
        <f>L10*M10</f>
        <v>320</v>
      </c>
      <c r="O10" s="13">
        <v>0</v>
      </c>
      <c r="P10" s="10">
        <v>0</v>
      </c>
      <c r="Q10" s="11">
        <v>0</v>
      </c>
      <c r="R10" s="13">
        <v>0</v>
      </c>
      <c r="S10" s="10">
        <v>28</v>
      </c>
      <c r="T10" s="11">
        <f>R10*S10</f>
        <v>0</v>
      </c>
      <c r="U10" s="13">
        <f>K10+L10+O10+R10</f>
        <v>13</v>
      </c>
      <c r="V10" s="26"/>
      <c r="W10" s="26"/>
      <c r="X10" s="26"/>
    </row>
    <row r="11" spans="1:24" ht="15.75" customHeight="1">
      <c r="A11" s="31" t="s">
        <v>31</v>
      </c>
      <c r="B11" s="32"/>
      <c r="C11" s="32"/>
      <c r="D11" s="33"/>
      <c r="E11" s="17">
        <f>E10</f>
        <v>2</v>
      </c>
      <c r="F11" s="17"/>
      <c r="G11" s="19">
        <f>G10</f>
        <v>240</v>
      </c>
      <c r="H11" s="17">
        <f>H10</f>
        <v>7</v>
      </c>
      <c r="I11" s="17"/>
      <c r="J11" s="19">
        <f>J10</f>
        <v>700</v>
      </c>
      <c r="K11" s="17">
        <f>K10</f>
        <v>9</v>
      </c>
      <c r="L11" s="17">
        <f>L10</f>
        <v>4</v>
      </c>
      <c r="M11" s="17"/>
      <c r="N11" s="19">
        <f>N10</f>
        <v>320</v>
      </c>
      <c r="O11" s="17">
        <f>O10</f>
        <v>0</v>
      </c>
      <c r="P11" s="17"/>
      <c r="Q11" s="19">
        <f>Q10</f>
        <v>0</v>
      </c>
      <c r="R11" s="17">
        <f>R10</f>
        <v>0</v>
      </c>
      <c r="S11" s="20"/>
      <c r="T11" s="19">
        <f>T10</f>
        <v>0</v>
      </c>
      <c r="U11" s="17">
        <f>U10</f>
        <v>13</v>
      </c>
      <c r="V11" s="26"/>
      <c r="W11" s="26"/>
      <c r="X11" s="26"/>
    </row>
    <row r="12" spans="1:24" ht="15.75">
      <c r="A12" s="25" t="s">
        <v>32</v>
      </c>
      <c r="B12" s="25"/>
      <c r="C12" s="25"/>
      <c r="D12" s="25"/>
      <c r="E12" s="22">
        <f>E9+E11</f>
        <v>5</v>
      </c>
      <c r="F12" s="1"/>
      <c r="G12" s="23">
        <f>G9+G11</f>
        <v>600</v>
      </c>
      <c r="H12" s="22">
        <f>H9+H11</f>
        <v>31</v>
      </c>
      <c r="I12" s="1"/>
      <c r="J12" s="23">
        <f>J9+J11</f>
        <v>3100</v>
      </c>
      <c r="K12" s="1"/>
      <c r="L12" s="22">
        <f>L9+L11</f>
        <v>16</v>
      </c>
      <c r="M12" s="1"/>
      <c r="N12" s="23">
        <f>N9+N11</f>
        <v>1280</v>
      </c>
      <c r="O12" s="1"/>
      <c r="P12" s="1"/>
      <c r="Q12" s="23">
        <f>Q9+Q11</f>
        <v>0</v>
      </c>
      <c r="R12" s="22">
        <f>R9+R11</f>
        <v>54</v>
      </c>
      <c r="S12" s="21"/>
      <c r="T12" s="24">
        <f>T9+T11</f>
        <v>1188</v>
      </c>
      <c r="U12" s="22">
        <f>U9+U11</f>
        <v>106</v>
      </c>
      <c r="V12" s="26"/>
      <c r="W12" s="26"/>
      <c r="X12" s="26"/>
    </row>
    <row r="13" spans="1:24" ht="15.7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6"/>
      <c r="T13" s="16"/>
      <c r="U13" s="16"/>
      <c r="V13" s="16"/>
      <c r="W13" s="16"/>
      <c r="X13" s="16"/>
    </row>
    <row r="14" spans="1:24" ht="15.7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27" t="s">
        <v>33</v>
      </c>
      <c r="T14" s="27"/>
      <c r="U14" s="27"/>
      <c r="V14" s="27"/>
      <c r="W14" s="27"/>
      <c r="X14" s="27"/>
    </row>
    <row r="15" spans="19:24" ht="15.75">
      <c r="S15" s="27"/>
      <c r="T15" s="27"/>
      <c r="U15" s="27"/>
      <c r="V15" s="27"/>
      <c r="W15" s="27"/>
      <c r="X15" s="27"/>
    </row>
    <row r="16" spans="19:24" ht="15.75">
      <c r="S16" s="27"/>
      <c r="T16" s="27"/>
      <c r="U16" s="27"/>
      <c r="V16" s="27"/>
      <c r="W16" s="27"/>
      <c r="X16" s="27"/>
    </row>
    <row r="17" spans="19:24" ht="15.75">
      <c r="S17" s="27"/>
      <c r="T17" s="27"/>
      <c r="U17" s="27"/>
      <c r="V17" s="27"/>
      <c r="W17" s="27"/>
      <c r="X17" s="27"/>
    </row>
    <row r="18" spans="19:24" ht="15.75">
      <c r="S18" s="27"/>
      <c r="T18" s="27"/>
      <c r="U18" s="27"/>
      <c r="V18" s="27"/>
      <c r="W18" s="27"/>
      <c r="X18" s="27"/>
    </row>
    <row r="19" spans="19:24" ht="15.75">
      <c r="S19" s="27"/>
      <c r="T19" s="27"/>
      <c r="U19" s="27"/>
      <c r="V19" s="27"/>
      <c r="W19" s="27"/>
      <c r="X19" s="27"/>
    </row>
    <row r="20" spans="19:24" ht="15.75">
      <c r="S20" s="27"/>
      <c r="T20" s="27"/>
      <c r="U20" s="27"/>
      <c r="V20" s="27"/>
      <c r="W20" s="27"/>
      <c r="X20" s="27"/>
    </row>
    <row r="21" spans="19:24" ht="15.75">
      <c r="S21" s="27"/>
      <c r="T21" s="27"/>
      <c r="U21" s="27"/>
      <c r="V21" s="27"/>
      <c r="W21" s="27"/>
      <c r="X21" s="27"/>
    </row>
    <row r="22" spans="19:24" ht="15.75">
      <c r="S22" s="27"/>
      <c r="T22" s="27"/>
      <c r="U22" s="27"/>
      <c r="V22" s="27"/>
      <c r="W22" s="27"/>
      <c r="X22" s="27"/>
    </row>
    <row r="23" spans="19:24" ht="15.75">
      <c r="S23" s="27"/>
      <c r="T23" s="27"/>
      <c r="U23" s="27"/>
      <c r="V23" s="27"/>
      <c r="W23" s="27"/>
      <c r="X23" s="27"/>
    </row>
  </sheetData>
  <sheetProtection/>
  <mergeCells count="25">
    <mergeCell ref="C2:C4"/>
    <mergeCell ref="U2:U4"/>
    <mergeCell ref="A2:A4"/>
    <mergeCell ref="B2:B4"/>
    <mergeCell ref="E3:J3"/>
    <mergeCell ref="A6:A8"/>
    <mergeCell ref="B6:B8"/>
    <mergeCell ref="C6:C8"/>
    <mergeCell ref="A1:X1"/>
    <mergeCell ref="X2:X4"/>
    <mergeCell ref="L3:N3"/>
    <mergeCell ref="O3:Q3"/>
    <mergeCell ref="R3:T3"/>
    <mergeCell ref="W2:W4"/>
    <mergeCell ref="E2:N2"/>
    <mergeCell ref="O2:T2"/>
    <mergeCell ref="V2:V4"/>
    <mergeCell ref="D2:D4"/>
    <mergeCell ref="A12:D12"/>
    <mergeCell ref="V6:V12"/>
    <mergeCell ref="W6:W12"/>
    <mergeCell ref="X6:X12"/>
    <mergeCell ref="S14:X23"/>
    <mergeCell ref="A9:D9"/>
    <mergeCell ref="A11:D11"/>
  </mergeCells>
  <printOptions gridLines="1" horizontalCentered="1" verticalCentered="1"/>
  <pageMargins left="0" right="0" top="0" bottom="0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Properties123</dc:creator>
  <cp:keywords/>
  <dc:description/>
  <cp:lastModifiedBy>Hristo</cp:lastModifiedBy>
  <cp:lastPrinted>2022-06-01T07:42:07Z</cp:lastPrinted>
  <dcterms:created xsi:type="dcterms:W3CDTF">2012-12-05T07:48:35Z</dcterms:created>
  <dcterms:modified xsi:type="dcterms:W3CDTF">2024-04-02T08:12:10Z</dcterms:modified>
  <cp:category/>
  <cp:version/>
  <cp:contentType/>
  <cp:contentStatus/>
</cp:coreProperties>
</file>